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915" activeTab="0"/>
  </bookViews>
  <sheets>
    <sheet name="　使い方　" sheetId="1" r:id="rId1"/>
    <sheet name="　　Aリーグ　" sheetId="2" r:id="rId2"/>
    <sheet name="　　Bリーグ　 " sheetId="3" r:id="rId3"/>
    <sheet name="　　Cリーグ　 " sheetId="4" r:id="rId4"/>
    <sheet name="　　Dリーグ　 " sheetId="5" r:id="rId5"/>
  </sheets>
  <definedNames>
    <definedName name="_xlnm.Print_Area" localSheetId="1">'　　Aリーグ　'!$B$1:$AA$74</definedName>
    <definedName name="_xlnm.Print_Area" localSheetId="2">'　　Bリーグ　 '!$B$1:$AA$74</definedName>
    <definedName name="_xlnm.Print_Area" localSheetId="3">'　　Cリーグ　 '!$B$1:$AA$74</definedName>
    <definedName name="_xlnm.Print_Area" localSheetId="4">'　　Dリーグ　 '!$B$1:$AA$74</definedName>
    <definedName name="_xlnm.Print_Area" localSheetId="0">'　使い方　'!$A$1:$AD$80</definedName>
  </definedNames>
  <calcPr fullCalcOnLoad="1"/>
</workbook>
</file>

<file path=xl/sharedStrings.xml><?xml version="1.0" encoding="utf-8"?>
<sst xmlns="http://schemas.openxmlformats.org/spreadsheetml/2006/main" count="666" uniqueCount="29">
  <si>
    <t>勝敗</t>
  </si>
  <si>
    <t>勝点</t>
  </si>
  <si>
    <t>得点</t>
  </si>
  <si>
    <t>失点</t>
  </si>
  <si>
    <t>勝</t>
  </si>
  <si>
    <t>分</t>
  </si>
  <si>
    <t>負</t>
  </si>
  <si>
    <t>得失点差</t>
  </si>
  <si>
    <t>順位</t>
  </si>
  <si>
    <t>結果</t>
  </si>
  <si>
    <t>***</t>
  </si>
  <si>
    <t>チーム名</t>
  </si>
  <si>
    <t>備考</t>
  </si>
  <si>
    <t>□□大会　○○の部　△△リーグ　成績表</t>
  </si>
  <si>
    <t>***</t>
  </si>
  <si>
    <t>***</t>
  </si>
  <si>
    <t>本宮市長杯　スーパーの部　成績表</t>
  </si>
  <si>
    <t>本宮Blue</t>
  </si>
  <si>
    <t>本宮Yellow</t>
  </si>
  <si>
    <t>大玉A</t>
  </si>
  <si>
    <t>2-1</t>
  </si>
  <si>
    <t>2-0</t>
  </si>
  <si>
    <t>3-0</t>
  </si>
  <si>
    <t>順位付けのためのポイント</t>
  </si>
  <si>
    <t>順位付けのためのポイント</t>
  </si>
  <si>
    <t>***</t>
  </si>
  <si>
    <t>***</t>
  </si>
  <si>
    <t>***</t>
  </si>
  <si>
    <t>Microsoft　Excel　2000　にて作成しました。他のバージョンでの動作確認はしておりません。（2009　本宮SSS　佐藤才司）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</si>
</sst>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1"/>
      <color indexed="4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2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80" fontId="0" fillId="0" borderId="2" xfId="0" applyNumberFormat="1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18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 vertical="center" shrinkToFit="1"/>
      <protection/>
    </xf>
    <xf numFmtId="0" fontId="0" fillId="2" borderId="18" xfId="0" applyFill="1" applyBorder="1" applyAlignment="1" applyProtection="1">
      <alignment horizontal="center" vertical="center" shrinkToFit="1"/>
      <protection/>
    </xf>
    <xf numFmtId="0" fontId="0" fillId="2" borderId="13" xfId="0" applyFill="1" applyBorder="1" applyAlignment="1" applyProtection="1">
      <alignment horizontal="center" vertical="center" shrinkToFit="1"/>
      <protection/>
    </xf>
    <xf numFmtId="0" fontId="0" fillId="2" borderId="14" xfId="0" applyFill="1" applyBorder="1" applyAlignment="1" applyProtection="1">
      <alignment horizontal="center" vertical="center" shrinkToFi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/>
      <protection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top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3" xfId="0" applyNumberFormat="1" applyFill="1" applyBorder="1" applyAlignment="1" applyProtection="1">
      <alignment horizontal="center" vertical="center"/>
      <protection/>
    </xf>
    <xf numFmtId="180" fontId="0" fillId="2" borderId="2" xfId="0" applyNumberFormat="1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/>
      <protection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180" fontId="0" fillId="2" borderId="12" xfId="0" applyNumberForma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 wrapText="1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horizontal="center" vertical="center"/>
      <protection/>
    </xf>
    <xf numFmtId="180" fontId="0" fillId="0" borderId="3" xfId="0" applyNumberForma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top"/>
      <protection/>
    </xf>
    <xf numFmtId="0" fontId="0" fillId="2" borderId="26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2" borderId="27" xfId="0" applyFill="1" applyBorder="1" applyAlignment="1" applyProtection="1">
      <alignment horizontal="center" vertical="center"/>
      <protection/>
    </xf>
    <xf numFmtId="49" fontId="0" fillId="2" borderId="28" xfId="0" applyNumberFormat="1" applyFont="1" applyFill="1" applyBorder="1" applyAlignment="1" applyProtection="1">
      <alignment horizontal="center"/>
      <protection/>
    </xf>
    <xf numFmtId="49" fontId="0" fillId="2" borderId="29" xfId="0" applyNumberFormat="1" applyFont="1" applyFill="1" applyBorder="1" applyAlignment="1" applyProtection="1">
      <alignment horizontal="center"/>
      <protection/>
    </xf>
    <xf numFmtId="49" fontId="0" fillId="2" borderId="30" xfId="0" applyNumberFormat="1" applyFont="1" applyFill="1" applyBorder="1" applyAlignment="1" applyProtection="1">
      <alignment horizontal="center"/>
      <protection/>
    </xf>
    <xf numFmtId="49" fontId="0" fillId="2" borderId="31" xfId="0" applyNumberFormat="1" applyFont="1" applyFill="1" applyBorder="1" applyAlignment="1" applyProtection="1">
      <alignment horizontal="center"/>
      <protection/>
    </xf>
    <xf numFmtId="49" fontId="0" fillId="2" borderId="32" xfId="0" applyNumberFormat="1" applyFont="1" applyFill="1" applyBorder="1" applyAlignment="1" applyProtection="1">
      <alignment horizontal="center"/>
      <protection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35" xfId="0" applyFill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 horizontal="center" vertical="center"/>
      <protection/>
    </xf>
    <xf numFmtId="180" fontId="0" fillId="2" borderId="33" xfId="0" applyNumberFormat="1" applyFill="1" applyBorder="1" applyAlignment="1" applyProtection="1">
      <alignment horizontal="center" vertical="center"/>
      <protection/>
    </xf>
    <xf numFmtId="180" fontId="0" fillId="2" borderId="22" xfId="0" applyNumberFormat="1" applyFill="1" applyBorder="1" applyAlignment="1" applyProtection="1">
      <alignment horizontal="center" vertical="center"/>
      <protection/>
    </xf>
    <xf numFmtId="180" fontId="0" fillId="2" borderId="34" xfId="0" applyNumberFormat="1" applyFill="1" applyBorder="1" applyAlignment="1" applyProtection="1">
      <alignment horizontal="center" vertical="center"/>
      <protection/>
    </xf>
    <xf numFmtId="180" fontId="0" fillId="2" borderId="4" xfId="0" applyNumberFormat="1" applyFill="1" applyBorder="1" applyAlignment="1" applyProtection="1">
      <alignment horizontal="center" vertical="center"/>
      <protection/>
    </xf>
    <xf numFmtId="180" fontId="0" fillId="2" borderId="35" xfId="0" applyNumberFormat="1" applyFill="1" applyBorder="1" applyAlignment="1" applyProtection="1">
      <alignment horizontal="center" vertical="center"/>
      <protection/>
    </xf>
    <xf numFmtId="180" fontId="0" fillId="2" borderId="21" xfId="0" applyNumberFormat="1" applyFill="1" applyBorder="1" applyAlignment="1" applyProtection="1">
      <alignment horizontal="center" vertical="center"/>
      <protection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180" fontId="0" fillId="2" borderId="36" xfId="0" applyNumberFormat="1" applyFill="1" applyBorder="1" applyAlignment="1" applyProtection="1">
      <alignment horizontal="center" vertical="center"/>
      <protection/>
    </xf>
    <xf numFmtId="180" fontId="0" fillId="2" borderId="26" xfId="0" applyNumberFormat="1" applyFill="1" applyBorder="1" applyAlignment="1" applyProtection="1">
      <alignment horizontal="center" vertical="center"/>
      <protection/>
    </xf>
    <xf numFmtId="180" fontId="0" fillId="2" borderId="27" xfId="0" applyNumberForma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180" fontId="0" fillId="0" borderId="34" xfId="0" applyNumberFormat="1" applyFill="1" applyBorder="1" applyAlignment="1" applyProtection="1">
      <alignment horizontal="center" vertical="center"/>
      <protection/>
    </xf>
    <xf numFmtId="180" fontId="0" fillId="0" borderId="4" xfId="0" applyNumberFormat="1" applyFill="1" applyBorder="1" applyAlignment="1" applyProtection="1">
      <alignment horizontal="center" vertical="center"/>
      <protection/>
    </xf>
    <xf numFmtId="180" fontId="0" fillId="0" borderId="35" xfId="0" applyNumberFormat="1" applyFill="1" applyBorder="1" applyAlignment="1" applyProtection="1">
      <alignment horizontal="center" vertical="center"/>
      <protection/>
    </xf>
    <xf numFmtId="180" fontId="0" fillId="0" borderId="21" xfId="0" applyNumberFormat="1" applyFill="1" applyBorder="1" applyAlignment="1" applyProtection="1">
      <alignment horizontal="center" vertical="center"/>
      <protection/>
    </xf>
    <xf numFmtId="180" fontId="0" fillId="0" borderId="33" xfId="0" applyNumberFormat="1" applyFill="1" applyBorder="1" applyAlignment="1" applyProtection="1">
      <alignment horizontal="center" vertical="center"/>
      <protection/>
    </xf>
    <xf numFmtId="18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center"/>
      <protection/>
    </xf>
    <xf numFmtId="49" fontId="0" fillId="0" borderId="30" xfId="0" applyNumberFormat="1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49" fontId="0" fillId="0" borderId="28" xfId="0" applyNumberFormat="1" applyFont="1" applyFill="1" applyBorder="1" applyAlignment="1" applyProtection="1">
      <alignment horizontal="center"/>
      <protection/>
    </xf>
    <xf numFmtId="180" fontId="0" fillId="0" borderId="36" xfId="0" applyNumberFormat="1" applyFill="1" applyBorder="1" applyAlignment="1" applyProtection="1">
      <alignment horizontal="center" vertical="center"/>
      <protection/>
    </xf>
    <xf numFmtId="180" fontId="0" fillId="0" borderId="26" xfId="0" applyNumberFormat="1" applyFill="1" applyBorder="1" applyAlignment="1" applyProtection="1">
      <alignment horizontal="center" vertical="center"/>
      <protection/>
    </xf>
    <xf numFmtId="18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180" fontId="0" fillId="0" borderId="37" xfId="0" applyNumberFormat="1" applyFill="1" applyBorder="1" applyAlignment="1" applyProtection="1">
      <alignment horizontal="center" vertical="center"/>
      <protection/>
    </xf>
    <xf numFmtId="180" fontId="0" fillId="0" borderId="38" xfId="0" applyNumberFormat="1" applyFill="1" applyBorder="1" applyAlignment="1" applyProtection="1">
      <alignment horizontal="center" vertical="center"/>
      <protection/>
    </xf>
    <xf numFmtId="180" fontId="0" fillId="0" borderId="39" xfId="0" applyNumberFormat="1" applyFill="1" applyBorder="1" applyAlignment="1" applyProtection="1">
      <alignment horizontal="center" vertical="center"/>
      <protection/>
    </xf>
    <xf numFmtId="49" fontId="0" fillId="0" borderId="4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3" borderId="0" xfId="0" applyFont="1" applyFill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28575</xdr:rowOff>
    </xdr:from>
    <xdr:to>
      <xdr:col>1</xdr:col>
      <xdr:colOff>171450</xdr:colOff>
      <xdr:row>9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52400" y="1647825"/>
          <a:ext cx="1924050" cy="1123950"/>
        </a:xfrm>
        <a:prstGeom prst="wedgeRoundRectCallout">
          <a:avLst>
            <a:gd name="adj1" fmla="val 71782"/>
            <a:gd name="adj2" fmla="val -5847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①表題を入力します。
（入力がすめば、セルの塗りつぶしがなくなります。）</a:t>
          </a:r>
        </a:p>
      </xdr:txBody>
    </xdr:sp>
    <xdr:clientData/>
  </xdr:twoCellAnchor>
  <xdr:twoCellAnchor>
    <xdr:from>
      <xdr:col>0</xdr:col>
      <xdr:colOff>142875</xdr:colOff>
      <xdr:row>14</xdr:row>
      <xdr:rowOff>114300</xdr:rowOff>
    </xdr:from>
    <xdr:to>
      <xdr:col>1</xdr:col>
      <xdr:colOff>190500</xdr:colOff>
      <xdr:row>29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42875" y="3076575"/>
          <a:ext cx="1952625" cy="1123950"/>
        </a:xfrm>
        <a:prstGeom prst="wedgeRoundRectCallout">
          <a:avLst>
            <a:gd name="adj1" fmla="val 69023"/>
            <a:gd name="adj2" fmla="val -4745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②チーム名を入力します。
（自動的に、横軸にもチーム名が表示されます。）</a:t>
          </a:r>
        </a:p>
      </xdr:txBody>
    </xdr:sp>
    <xdr:clientData/>
  </xdr:twoCellAnchor>
  <xdr:twoCellAnchor>
    <xdr:from>
      <xdr:col>0</xdr:col>
      <xdr:colOff>219075</xdr:colOff>
      <xdr:row>79</xdr:row>
      <xdr:rowOff>76200</xdr:rowOff>
    </xdr:from>
    <xdr:to>
      <xdr:col>6</xdr:col>
      <xdr:colOff>428625</xdr:colOff>
      <xdr:row>79</xdr:row>
      <xdr:rowOff>1943100</xdr:rowOff>
    </xdr:to>
    <xdr:sp>
      <xdr:nvSpPr>
        <xdr:cNvPr id="3" name="Rectangle 4"/>
        <xdr:cNvSpPr>
          <a:spLocks/>
        </xdr:cNvSpPr>
      </xdr:nvSpPr>
      <xdr:spPr>
        <a:xfrm>
          <a:off x="219075" y="4686300"/>
          <a:ext cx="4229100" cy="1866900"/>
        </a:xfrm>
        <a:prstGeom prst="roundRect">
          <a:avLst/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③不要な行や列は【表示しない】ようにします。
　　●必要のない行や列を表示しない方法例
　　未入力チーム名欄のセルを選択
　　　　↓
　　メニューから、【書式】→【行】または【列】→【表示しない】</a:t>
          </a:r>
        </a:p>
      </xdr:txBody>
    </xdr:sp>
    <xdr:clientData/>
  </xdr:twoCellAnchor>
  <xdr:twoCellAnchor>
    <xdr:from>
      <xdr:col>0</xdr:col>
      <xdr:colOff>180975</xdr:colOff>
      <xdr:row>0</xdr:row>
      <xdr:rowOff>200025</xdr:rowOff>
    </xdr:from>
    <xdr:to>
      <xdr:col>20</xdr:col>
      <xdr:colOff>400050</xdr:colOff>
      <xdr:row>0</xdr:row>
      <xdr:rowOff>1123950</xdr:rowOff>
    </xdr:to>
    <xdr:sp>
      <xdr:nvSpPr>
        <xdr:cNvPr id="4" name="Rectangle 5"/>
        <xdr:cNvSpPr>
          <a:spLocks/>
        </xdr:cNvSpPr>
      </xdr:nvSpPr>
      <xdr:spPr>
        <a:xfrm>
          <a:off x="180975" y="200025"/>
          <a:ext cx="6657975" cy="923925"/>
        </a:xfrm>
        <a:prstGeom prst="roundRect">
          <a:avLst/>
        </a:prstGeom>
        <a:solidFill>
          <a:srgbClr val="FFFFCC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使い方は簡単です。
　始めに、ピンクのセルに、必要事項を入力します。
　各試合のあと、黄色のセルにスコアを入力します。（黄緑のセルは、自動的に表示されます。）
　順位は勝ち点、得失点差、得点で判断していますが、念のため確認して下さい。</a:t>
          </a:r>
        </a:p>
      </xdr:txBody>
    </xdr:sp>
    <xdr:clientData/>
  </xdr:twoCellAnchor>
  <xdr:twoCellAnchor>
    <xdr:from>
      <xdr:col>7</xdr:col>
      <xdr:colOff>238125</xdr:colOff>
      <xdr:row>9</xdr:row>
      <xdr:rowOff>66675</xdr:rowOff>
    </xdr:from>
    <xdr:to>
      <xdr:col>20</xdr:col>
      <xdr:colOff>219075</xdr:colOff>
      <xdr:row>23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4752975" y="2619375"/>
          <a:ext cx="1905000" cy="1123950"/>
        </a:xfrm>
        <a:prstGeom prst="wedgeRoundRectCallout">
          <a:avLst>
            <a:gd name="adj1" fmla="val -68000"/>
            <a:gd name="adj2" fmla="val -6186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⑤スコアを入力します。
（半角数字＆半角ハイフン＆半角数字）</a:t>
          </a:r>
        </a:p>
      </xdr:txBody>
    </xdr:sp>
    <xdr:clientData/>
  </xdr:twoCellAnchor>
  <xdr:twoCellAnchor>
    <xdr:from>
      <xdr:col>21</xdr:col>
      <xdr:colOff>219075</xdr:colOff>
      <xdr:row>28</xdr:row>
      <xdr:rowOff>9525</xdr:rowOff>
    </xdr:from>
    <xdr:to>
      <xdr:col>25</xdr:col>
      <xdr:colOff>47625</xdr:colOff>
      <xdr:row>79</xdr:row>
      <xdr:rowOff>114300</xdr:rowOff>
    </xdr:to>
    <xdr:sp>
      <xdr:nvSpPr>
        <xdr:cNvPr id="6" name="AutoShape 7"/>
        <xdr:cNvSpPr>
          <a:spLocks/>
        </xdr:cNvSpPr>
      </xdr:nvSpPr>
      <xdr:spPr>
        <a:xfrm>
          <a:off x="7096125" y="4029075"/>
          <a:ext cx="1581150" cy="695325"/>
        </a:xfrm>
        <a:prstGeom prst="wedgeRoundRectCallout">
          <a:avLst>
            <a:gd name="adj1" fmla="val 80120"/>
            <a:gd name="adj2" fmla="val -5958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⑥順位を修整します。
</a:t>
          </a:r>
        </a:p>
      </xdr:txBody>
    </xdr:sp>
    <xdr:clientData/>
  </xdr:twoCellAnchor>
  <xdr:twoCellAnchor>
    <xdr:from>
      <xdr:col>7</xdr:col>
      <xdr:colOff>238125</xdr:colOff>
      <xdr:row>79</xdr:row>
      <xdr:rowOff>342900</xdr:rowOff>
    </xdr:from>
    <xdr:to>
      <xdr:col>26</xdr:col>
      <xdr:colOff>323850</xdr:colOff>
      <xdr:row>79</xdr:row>
      <xdr:rowOff>1323975</xdr:rowOff>
    </xdr:to>
    <xdr:sp>
      <xdr:nvSpPr>
        <xdr:cNvPr id="7" name="Rectangle 8"/>
        <xdr:cNvSpPr>
          <a:spLocks/>
        </xdr:cNvSpPr>
      </xdr:nvSpPr>
      <xdr:spPr>
        <a:xfrm>
          <a:off x="4752975" y="4953000"/>
          <a:ext cx="4638675" cy="981075"/>
        </a:xfrm>
        <a:prstGeom prst="roundRect">
          <a:avLst/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④誤って数式や関数を消去しないように、シートを保護しましょう。
　　メニューから、【ツール】→【保護】→【シートの保護】</a:t>
          </a:r>
        </a:p>
      </xdr:txBody>
    </xdr:sp>
    <xdr:clientData/>
  </xdr:twoCellAnchor>
  <xdr:twoCellAnchor>
    <xdr:from>
      <xdr:col>21</xdr:col>
      <xdr:colOff>276225</xdr:colOff>
      <xdr:row>0</xdr:row>
      <xdr:rowOff>723900</xdr:rowOff>
    </xdr:from>
    <xdr:to>
      <xdr:col>26</xdr:col>
      <xdr:colOff>38100</xdr:colOff>
      <xdr:row>0</xdr:row>
      <xdr:rowOff>1000125</xdr:rowOff>
    </xdr:to>
    <xdr:sp macro="[0]!使い方印刷">
      <xdr:nvSpPr>
        <xdr:cNvPr id="8" name="AutoShape 9"/>
        <xdr:cNvSpPr>
          <a:spLocks/>
        </xdr:cNvSpPr>
      </xdr:nvSpPr>
      <xdr:spPr>
        <a:xfrm>
          <a:off x="7153275" y="723900"/>
          <a:ext cx="1952625" cy="2762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このページを印刷する</a:t>
          </a:r>
        </a:p>
      </xdr:txBody>
    </xdr:sp>
    <xdr:clientData fPrintsWithSheet="0"/>
  </xdr:twoCellAnchor>
  <xdr:twoCellAnchor>
    <xdr:from>
      <xdr:col>9</xdr:col>
      <xdr:colOff>180975</xdr:colOff>
      <xdr:row>79</xdr:row>
      <xdr:rowOff>1495425</xdr:rowOff>
    </xdr:from>
    <xdr:to>
      <xdr:col>27</xdr:col>
      <xdr:colOff>790575</xdr:colOff>
      <xdr:row>79</xdr:row>
      <xdr:rowOff>1952625</xdr:rowOff>
    </xdr:to>
    <xdr:sp>
      <xdr:nvSpPr>
        <xdr:cNvPr id="9" name="Rectangle 10"/>
        <xdr:cNvSpPr>
          <a:spLocks/>
        </xdr:cNvSpPr>
      </xdr:nvSpPr>
      <xdr:spPr>
        <a:xfrm>
          <a:off x="5686425" y="6105525"/>
          <a:ext cx="4610100" cy="457200"/>
        </a:xfrm>
        <a:prstGeom prst="roundRect">
          <a:avLst/>
        </a:prstGeom>
        <a:solidFill>
          <a:srgbClr val="FFFFFF"/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印刷プレビューボタンをクリックすると、シートをコピーして印刷します。印刷後、そのコピーしたシートは削除して下さい。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78</xdr:row>
      <xdr:rowOff>66675</xdr:rowOff>
    </xdr:from>
    <xdr:to>
      <xdr:col>16</xdr:col>
      <xdr:colOff>190500</xdr:colOff>
      <xdr:row>79</xdr:row>
      <xdr:rowOff>161925</xdr:rowOff>
    </xdr:to>
    <xdr:sp macro="[0]!印刷">
      <xdr:nvSpPr>
        <xdr:cNvPr id="1" name="AutoShape 1"/>
        <xdr:cNvSpPr>
          <a:spLocks/>
        </xdr:cNvSpPr>
      </xdr:nvSpPr>
      <xdr:spPr>
        <a:xfrm>
          <a:off x="371475" y="7086600"/>
          <a:ext cx="7305675" cy="26670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印刷プレビュー　(このシートをコピーしてそれを印刷します。コピーしたシートは印刷後に削除して下さい。）
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78</xdr:row>
      <xdr:rowOff>66675</xdr:rowOff>
    </xdr:from>
    <xdr:to>
      <xdr:col>16</xdr:col>
      <xdr:colOff>190500</xdr:colOff>
      <xdr:row>79</xdr:row>
      <xdr:rowOff>161925</xdr:rowOff>
    </xdr:to>
    <xdr:sp macro="[0]!印刷">
      <xdr:nvSpPr>
        <xdr:cNvPr id="1" name="AutoShape 1"/>
        <xdr:cNvSpPr>
          <a:spLocks/>
        </xdr:cNvSpPr>
      </xdr:nvSpPr>
      <xdr:spPr>
        <a:xfrm>
          <a:off x="371475" y="7086600"/>
          <a:ext cx="7305675" cy="26670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印刷プレビュー　(このシートをコピーしてそれを印刷します。コピーしたシートは印刷後に削除して下さい。）
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78</xdr:row>
      <xdr:rowOff>66675</xdr:rowOff>
    </xdr:from>
    <xdr:to>
      <xdr:col>16</xdr:col>
      <xdr:colOff>190500</xdr:colOff>
      <xdr:row>79</xdr:row>
      <xdr:rowOff>161925</xdr:rowOff>
    </xdr:to>
    <xdr:sp macro="[0]!印刷">
      <xdr:nvSpPr>
        <xdr:cNvPr id="1" name="AutoShape 1"/>
        <xdr:cNvSpPr>
          <a:spLocks/>
        </xdr:cNvSpPr>
      </xdr:nvSpPr>
      <xdr:spPr>
        <a:xfrm>
          <a:off x="371475" y="7086600"/>
          <a:ext cx="7305675" cy="26670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印刷プレビュー　(このシートをコピーしてそれを印刷します。コピーしたシートは印刷後に削除して下さい。）
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78</xdr:row>
      <xdr:rowOff>66675</xdr:rowOff>
    </xdr:from>
    <xdr:to>
      <xdr:col>16</xdr:col>
      <xdr:colOff>190500</xdr:colOff>
      <xdr:row>79</xdr:row>
      <xdr:rowOff>161925</xdr:rowOff>
    </xdr:to>
    <xdr:sp macro="[0]!印刷">
      <xdr:nvSpPr>
        <xdr:cNvPr id="1" name="AutoShape 1"/>
        <xdr:cNvSpPr>
          <a:spLocks/>
        </xdr:cNvSpPr>
      </xdr:nvSpPr>
      <xdr:spPr>
        <a:xfrm>
          <a:off x="371475" y="7086600"/>
          <a:ext cx="7305675" cy="26670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印刷プレビュー　(このシートをコピーしてそれを印刷します。コピーしたシートは印刷後に削除して下さい。）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AZ8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5.00390625" style="39" customWidth="1"/>
    <col min="2" max="2" width="4.875" style="39" customWidth="1"/>
    <col min="3" max="3" width="9.875" style="39" customWidth="1"/>
    <col min="4" max="4" width="5.25390625" style="39" hidden="1" customWidth="1"/>
    <col min="5" max="10" width="6.50390625" style="39" customWidth="1"/>
    <col min="11" max="19" width="6.50390625" style="39" hidden="1" customWidth="1"/>
    <col min="20" max="27" width="5.75390625" style="39" customWidth="1"/>
    <col min="28" max="28" width="12.625" style="39" customWidth="1"/>
    <col min="29" max="29" width="3.375" style="39" customWidth="1"/>
    <col min="30" max="30" width="3.00390625" style="39" customWidth="1"/>
    <col min="31" max="31" width="7.375" style="39" customWidth="1"/>
    <col min="32" max="50" width="7.375" style="40" customWidth="1"/>
    <col min="51" max="51" width="15.375" style="40" customWidth="1"/>
    <col min="52" max="52" width="7.375" style="40" customWidth="1"/>
    <col min="53" max="16384" width="7.375" style="39" customWidth="1"/>
  </cols>
  <sheetData>
    <row r="1" ht="100.5" customHeight="1"/>
    <row r="2" spans="2:29" ht="27" customHeight="1" thickBot="1">
      <c r="B2" s="36"/>
      <c r="C2" s="37" t="s">
        <v>16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2:52" s="71" customFormat="1" ht="27.75" thickBot="1">
      <c r="B3" s="38"/>
      <c r="C3" s="41" t="s">
        <v>11</v>
      </c>
      <c r="D3" s="42"/>
      <c r="E3" s="43" t="str">
        <f>IF(C4="","",C4)</f>
        <v>本宮Blue</v>
      </c>
      <c r="F3" s="43" t="str">
        <f>IF(C9="","",C9)</f>
        <v>本宮Yellow</v>
      </c>
      <c r="G3" s="43" t="str">
        <f>IF(C14="","",C14)</f>
        <v>大玉A</v>
      </c>
      <c r="H3" s="43">
        <f>IF(C19="","",C19)</f>
      </c>
      <c r="I3" s="43">
        <f>IF(C24="","",C24)</f>
      </c>
      <c r="J3" s="43">
        <f>IF(C29="","",C29)</f>
      </c>
      <c r="K3" s="43">
        <f>IF(C34="","",C34)</f>
      </c>
      <c r="L3" s="43">
        <f>IF(C39="","",C39)</f>
      </c>
      <c r="M3" s="43">
        <f>IF(C44="","",C44)</f>
      </c>
      <c r="N3" s="43">
        <f>IF(C49="","",C49)</f>
      </c>
      <c r="O3" s="43">
        <f>IF(C54="","",C54)</f>
      </c>
      <c r="P3" s="43">
        <f>IF(C59="","",C59)</f>
      </c>
      <c r="Q3" s="43">
        <f>IF(C64="","",C64)</f>
      </c>
      <c r="R3" s="43">
        <f>IF(C69="","",C69)</f>
      </c>
      <c r="S3" s="44">
        <f>IF(C74="","",C74)</f>
      </c>
      <c r="T3" s="45" t="s">
        <v>4</v>
      </c>
      <c r="U3" s="46" t="s">
        <v>5</v>
      </c>
      <c r="V3" s="47" t="s">
        <v>6</v>
      </c>
      <c r="W3" s="48" t="s">
        <v>1</v>
      </c>
      <c r="X3" s="49" t="s">
        <v>2</v>
      </c>
      <c r="Y3" s="50" t="s">
        <v>3</v>
      </c>
      <c r="Z3" s="48" t="s">
        <v>7</v>
      </c>
      <c r="AA3" s="48" t="s">
        <v>8</v>
      </c>
      <c r="AB3" s="48" t="s">
        <v>12</v>
      </c>
      <c r="AC3" s="38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</row>
    <row r="4" spans="2:29" ht="13.5">
      <c r="B4" s="36"/>
      <c r="C4" s="106" t="s">
        <v>17</v>
      </c>
      <c r="D4" s="51" t="s">
        <v>9</v>
      </c>
      <c r="E4" s="86"/>
      <c r="F4" s="52" t="s">
        <v>21</v>
      </c>
      <c r="G4" s="52" t="s">
        <v>22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83">
        <f>COUNTIF(E5:S5,"○")</f>
        <v>2</v>
      </c>
      <c r="U4" s="84">
        <f>COUNTIF(E5:S5,"△")</f>
        <v>0</v>
      </c>
      <c r="V4" s="85">
        <f>COUNTIF(E5:S5,"×")</f>
        <v>0</v>
      </c>
      <c r="W4" s="109">
        <f>SUM(E6:S6)</f>
        <v>6</v>
      </c>
      <c r="X4" s="110">
        <f>SUM(E7:S7)</f>
        <v>5</v>
      </c>
      <c r="Y4" s="111">
        <f>SUM(E8:S8)</f>
        <v>0</v>
      </c>
      <c r="Z4" s="109">
        <f>X4-Y4</f>
        <v>5</v>
      </c>
      <c r="AA4" s="105">
        <f>RANK(W4,$W$4:$W$75)</f>
        <v>1</v>
      </c>
      <c r="AB4" s="105"/>
      <c r="AC4" s="36"/>
    </row>
    <row r="5" spans="2:29" ht="18.75">
      <c r="B5" s="36"/>
      <c r="C5" s="107"/>
      <c r="D5" s="53" t="s">
        <v>0</v>
      </c>
      <c r="E5" s="88"/>
      <c r="F5" s="54" t="str">
        <f aca="true" t="shared" si="0" ref="F5:S5">IF(F4="","",IF(F7&gt;F8,"○",IF(F7=F8,"△","×")))</f>
        <v>○</v>
      </c>
      <c r="G5" s="54" t="str">
        <f t="shared" si="0"/>
        <v>○</v>
      </c>
      <c r="H5" s="54">
        <f t="shared" si="0"/>
      </c>
      <c r="I5" s="54">
        <f t="shared" si="0"/>
      </c>
      <c r="J5" s="54">
        <f t="shared" si="0"/>
      </c>
      <c r="K5" s="54">
        <f t="shared" si="0"/>
      </c>
      <c r="L5" s="54">
        <f t="shared" si="0"/>
      </c>
      <c r="M5" s="54">
        <f t="shared" si="0"/>
      </c>
      <c r="N5" s="54">
        <f t="shared" si="0"/>
      </c>
      <c r="O5" s="54">
        <f t="shared" si="0"/>
      </c>
      <c r="P5" s="54">
        <f t="shared" si="0"/>
      </c>
      <c r="Q5" s="54">
        <f t="shared" si="0"/>
      </c>
      <c r="R5" s="54">
        <f t="shared" si="0"/>
      </c>
      <c r="S5" s="54">
        <f t="shared" si="0"/>
      </c>
      <c r="T5" s="94"/>
      <c r="U5" s="96"/>
      <c r="V5" s="98"/>
      <c r="W5" s="100"/>
      <c r="X5" s="102"/>
      <c r="Y5" s="104"/>
      <c r="Z5" s="100"/>
      <c r="AA5" s="92"/>
      <c r="AB5" s="92"/>
      <c r="AC5" s="36"/>
    </row>
    <row r="6" spans="2:29" ht="13.5" hidden="1">
      <c r="B6" s="36"/>
      <c r="C6" s="56"/>
      <c r="D6" s="53" t="s">
        <v>1</v>
      </c>
      <c r="E6" s="57" t="s">
        <v>14</v>
      </c>
      <c r="F6" s="58">
        <f aca="true" t="shared" si="1" ref="F6:S6">IF(F4="","",IF(F7&gt;F8,3,IF(F7=F8,1,0)))</f>
        <v>3</v>
      </c>
      <c r="G6" s="58">
        <f t="shared" si="1"/>
        <v>3</v>
      </c>
      <c r="H6" s="58">
        <f t="shared" si="1"/>
      </c>
      <c r="I6" s="58">
        <f t="shared" si="1"/>
      </c>
      <c r="J6" s="58">
        <f t="shared" si="1"/>
      </c>
      <c r="K6" s="58">
        <f t="shared" si="1"/>
      </c>
      <c r="L6" s="58">
        <f t="shared" si="1"/>
      </c>
      <c r="M6" s="58">
        <f t="shared" si="1"/>
      </c>
      <c r="N6" s="58">
        <f t="shared" si="1"/>
      </c>
      <c r="O6" s="58">
        <f t="shared" si="1"/>
      </c>
      <c r="P6" s="58">
        <f t="shared" si="1"/>
      </c>
      <c r="Q6" s="58">
        <f t="shared" si="1"/>
      </c>
      <c r="R6" s="58">
        <f t="shared" si="1"/>
      </c>
      <c r="S6" s="58">
        <f t="shared" si="1"/>
      </c>
      <c r="T6" s="59"/>
      <c r="U6" s="60"/>
      <c r="V6" s="61"/>
      <c r="W6" s="62"/>
      <c r="X6" s="53"/>
      <c r="Y6" s="63"/>
      <c r="Z6" s="62"/>
      <c r="AA6" s="64"/>
      <c r="AB6" s="64"/>
      <c r="AC6" s="36"/>
    </row>
    <row r="7" spans="2:29" ht="13.5" hidden="1">
      <c r="B7" s="36"/>
      <c r="C7" s="56"/>
      <c r="D7" s="53" t="s">
        <v>2</v>
      </c>
      <c r="E7" s="57" t="s">
        <v>15</v>
      </c>
      <c r="F7" s="58">
        <f aca="true" t="shared" si="2" ref="F7:S7">IF(F4="","",VALUE(MID(F4,1,FIND("-",F4,1)-1)))</f>
        <v>2</v>
      </c>
      <c r="G7" s="58">
        <f t="shared" si="2"/>
        <v>3</v>
      </c>
      <c r="H7" s="58">
        <f t="shared" si="2"/>
      </c>
      <c r="I7" s="58">
        <f t="shared" si="2"/>
      </c>
      <c r="J7" s="58">
        <f t="shared" si="2"/>
      </c>
      <c r="K7" s="58">
        <f t="shared" si="2"/>
      </c>
      <c r="L7" s="58">
        <f t="shared" si="2"/>
      </c>
      <c r="M7" s="58">
        <f t="shared" si="2"/>
      </c>
      <c r="N7" s="58">
        <f t="shared" si="2"/>
      </c>
      <c r="O7" s="58">
        <f t="shared" si="2"/>
      </c>
      <c r="P7" s="58">
        <f t="shared" si="2"/>
      </c>
      <c r="Q7" s="58">
        <f t="shared" si="2"/>
      </c>
      <c r="R7" s="58">
        <f t="shared" si="2"/>
      </c>
      <c r="S7" s="58">
        <f t="shared" si="2"/>
      </c>
      <c r="T7" s="59"/>
      <c r="U7" s="60"/>
      <c r="V7" s="61"/>
      <c r="W7" s="62"/>
      <c r="X7" s="53"/>
      <c r="Y7" s="63"/>
      <c r="Z7" s="62"/>
      <c r="AA7" s="64"/>
      <c r="AB7" s="64"/>
      <c r="AC7" s="36"/>
    </row>
    <row r="8" spans="2:29" ht="13.5" hidden="1">
      <c r="B8" s="36"/>
      <c r="C8" s="56"/>
      <c r="D8" s="53" t="s">
        <v>3</v>
      </c>
      <c r="E8" s="57" t="s">
        <v>15</v>
      </c>
      <c r="F8" s="58">
        <f aca="true" t="shared" si="3" ref="F8:S8">IF(F4="","",VALUE(MID(F4,FIND("-",F4,1)+1,LEN(F4)-FIND("-",F4,1))))</f>
        <v>0</v>
      </c>
      <c r="G8" s="58">
        <f t="shared" si="3"/>
        <v>0</v>
      </c>
      <c r="H8" s="58">
        <f t="shared" si="3"/>
      </c>
      <c r="I8" s="58">
        <f t="shared" si="3"/>
      </c>
      <c r="J8" s="58">
        <f t="shared" si="3"/>
      </c>
      <c r="K8" s="58">
        <f t="shared" si="3"/>
      </c>
      <c r="L8" s="58">
        <f t="shared" si="3"/>
      </c>
      <c r="M8" s="58">
        <f t="shared" si="3"/>
      </c>
      <c r="N8" s="58">
        <f t="shared" si="3"/>
      </c>
      <c r="O8" s="58">
        <f t="shared" si="3"/>
      </c>
      <c r="P8" s="58">
        <f t="shared" si="3"/>
      </c>
      <c r="Q8" s="58">
        <f t="shared" si="3"/>
      </c>
      <c r="R8" s="58">
        <f t="shared" si="3"/>
      </c>
      <c r="S8" s="58">
        <f t="shared" si="3"/>
      </c>
      <c r="T8" s="59"/>
      <c r="U8" s="60"/>
      <c r="V8" s="61"/>
      <c r="W8" s="62"/>
      <c r="X8" s="53"/>
      <c r="Y8" s="63"/>
      <c r="Z8" s="62"/>
      <c r="AA8" s="64"/>
      <c r="AB8" s="64"/>
      <c r="AC8" s="36"/>
    </row>
    <row r="9" spans="2:29" ht="13.5">
      <c r="B9" s="36"/>
      <c r="C9" s="106" t="s">
        <v>18</v>
      </c>
      <c r="D9" s="53" t="s">
        <v>9</v>
      </c>
      <c r="E9" s="65" t="str">
        <f>IF(F4="","",F8&amp;"-"&amp;F7)</f>
        <v>0-2</v>
      </c>
      <c r="F9" s="87"/>
      <c r="G9" s="66" t="s">
        <v>20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93">
        <f>COUNTIF(E10:S10,"○")</f>
        <v>1</v>
      </c>
      <c r="U9" s="95">
        <f>COUNTIF(E10:S10,"△")</f>
        <v>0</v>
      </c>
      <c r="V9" s="97">
        <f>COUNTIF(E10:S10,"×")</f>
        <v>1</v>
      </c>
      <c r="W9" s="99">
        <f>SUM(E11:S11)</f>
        <v>3</v>
      </c>
      <c r="X9" s="101">
        <f>SUM(E12:S12)</f>
        <v>2</v>
      </c>
      <c r="Y9" s="103">
        <f>SUM(E13:S13)</f>
        <v>3</v>
      </c>
      <c r="Z9" s="99">
        <f>X9-Y9</f>
        <v>-1</v>
      </c>
      <c r="AA9" s="105">
        <f>RANK(W9,$W$4:$W$75)</f>
        <v>2</v>
      </c>
      <c r="AB9" s="91"/>
      <c r="AC9" s="36"/>
    </row>
    <row r="10" spans="2:29" ht="18.75">
      <c r="B10" s="36"/>
      <c r="C10" s="107"/>
      <c r="D10" s="53" t="s">
        <v>0</v>
      </c>
      <c r="E10" s="54" t="str">
        <f>IF(E9="","",IF(E12&gt;E13,"○",IF(E12=E13,"△","×")))</f>
        <v>×</v>
      </c>
      <c r="F10" s="88"/>
      <c r="G10" s="54" t="str">
        <f aca="true" t="shared" si="4" ref="G10:S10">IF(G9="","",IF(G12&gt;G13,"○",IF(G12=G13,"△","×")))</f>
        <v>○</v>
      </c>
      <c r="H10" s="54">
        <f t="shared" si="4"/>
      </c>
      <c r="I10" s="54">
        <f t="shared" si="4"/>
      </c>
      <c r="J10" s="54">
        <f t="shared" si="4"/>
      </c>
      <c r="K10" s="54">
        <f t="shared" si="4"/>
      </c>
      <c r="L10" s="54">
        <f t="shared" si="4"/>
      </c>
      <c r="M10" s="54">
        <f t="shared" si="4"/>
      </c>
      <c r="N10" s="54">
        <f t="shared" si="4"/>
      </c>
      <c r="O10" s="54">
        <f t="shared" si="4"/>
      </c>
      <c r="P10" s="54">
        <f t="shared" si="4"/>
      </c>
      <c r="Q10" s="54">
        <f t="shared" si="4"/>
      </c>
      <c r="R10" s="54">
        <f t="shared" si="4"/>
      </c>
      <c r="S10" s="54">
        <f t="shared" si="4"/>
      </c>
      <c r="T10" s="94"/>
      <c r="U10" s="96"/>
      <c r="V10" s="98"/>
      <c r="W10" s="100"/>
      <c r="X10" s="102"/>
      <c r="Y10" s="104"/>
      <c r="Z10" s="100"/>
      <c r="AA10" s="92"/>
      <c r="AB10" s="92"/>
      <c r="AC10" s="36"/>
    </row>
    <row r="11" spans="2:29" ht="13.5" customHeight="1" hidden="1">
      <c r="B11" s="36"/>
      <c r="C11" s="56"/>
      <c r="D11" s="53" t="s">
        <v>1</v>
      </c>
      <c r="E11" s="58">
        <f>IF(E9="","",IF(E12&gt;E13,3,IF(E12=E13,1,0)))</f>
        <v>0</v>
      </c>
      <c r="F11" s="57" t="s">
        <v>14</v>
      </c>
      <c r="G11" s="58">
        <f aca="true" t="shared" si="5" ref="G11:S11">IF(G9="","",IF(G12&gt;G13,3,IF(G12=G13,1,0)))</f>
        <v>3</v>
      </c>
      <c r="H11" s="58">
        <f t="shared" si="5"/>
      </c>
      <c r="I11" s="58">
        <f t="shared" si="5"/>
      </c>
      <c r="J11" s="58">
        <f t="shared" si="5"/>
      </c>
      <c r="K11" s="58">
        <f t="shared" si="5"/>
      </c>
      <c r="L11" s="58">
        <f t="shared" si="5"/>
      </c>
      <c r="M11" s="58">
        <f t="shared" si="5"/>
      </c>
      <c r="N11" s="58">
        <f t="shared" si="5"/>
      </c>
      <c r="O11" s="58">
        <f t="shared" si="5"/>
      </c>
      <c r="P11" s="58">
        <f t="shared" si="5"/>
      </c>
      <c r="Q11" s="58">
        <f t="shared" si="5"/>
      </c>
      <c r="R11" s="58">
        <f t="shared" si="5"/>
      </c>
      <c r="S11" s="58">
        <f t="shared" si="5"/>
      </c>
      <c r="T11" s="59"/>
      <c r="U11" s="60"/>
      <c r="V11" s="61"/>
      <c r="W11" s="62"/>
      <c r="X11" s="53"/>
      <c r="Y11" s="63"/>
      <c r="Z11" s="62"/>
      <c r="AA11" s="64"/>
      <c r="AB11" s="64"/>
      <c r="AC11" s="36"/>
    </row>
    <row r="12" spans="2:29" ht="13.5" customHeight="1" hidden="1">
      <c r="B12" s="36"/>
      <c r="C12" s="56"/>
      <c r="D12" s="53" t="s">
        <v>2</v>
      </c>
      <c r="E12" s="58">
        <f>IF(E9="","",VALUE(MID(E9,1,FIND("-",E9,1)-1)))</f>
        <v>0</v>
      </c>
      <c r="F12" s="57" t="s">
        <v>15</v>
      </c>
      <c r="G12" s="58">
        <f aca="true" t="shared" si="6" ref="G12:S12">IF(G9="","",VALUE(MID(G9,1,FIND("-",G9,1)-1)))</f>
        <v>2</v>
      </c>
      <c r="H12" s="58">
        <f t="shared" si="6"/>
      </c>
      <c r="I12" s="58">
        <f t="shared" si="6"/>
      </c>
      <c r="J12" s="58">
        <f t="shared" si="6"/>
      </c>
      <c r="K12" s="58">
        <f t="shared" si="6"/>
      </c>
      <c r="L12" s="58">
        <f t="shared" si="6"/>
      </c>
      <c r="M12" s="58">
        <f t="shared" si="6"/>
      </c>
      <c r="N12" s="58">
        <f t="shared" si="6"/>
      </c>
      <c r="O12" s="58">
        <f t="shared" si="6"/>
      </c>
      <c r="P12" s="58">
        <f t="shared" si="6"/>
      </c>
      <c r="Q12" s="58">
        <f t="shared" si="6"/>
      </c>
      <c r="R12" s="58">
        <f t="shared" si="6"/>
      </c>
      <c r="S12" s="58">
        <f t="shared" si="6"/>
      </c>
      <c r="T12" s="59"/>
      <c r="U12" s="60"/>
      <c r="V12" s="61"/>
      <c r="W12" s="62"/>
      <c r="X12" s="53"/>
      <c r="Y12" s="63"/>
      <c r="Z12" s="62"/>
      <c r="AA12" s="64"/>
      <c r="AB12" s="64"/>
      <c r="AC12" s="36"/>
    </row>
    <row r="13" spans="2:29" ht="13.5" customHeight="1" hidden="1">
      <c r="B13" s="36"/>
      <c r="C13" s="56"/>
      <c r="D13" s="53" t="s">
        <v>3</v>
      </c>
      <c r="E13" s="58">
        <f>IF(E9="","",VALUE(MID(E9,FIND("-",E9,1)+1,LEN(E9)-FIND("-",E9,1))))</f>
        <v>2</v>
      </c>
      <c r="F13" s="57" t="s">
        <v>15</v>
      </c>
      <c r="G13" s="58">
        <f aca="true" t="shared" si="7" ref="G13:S13">IF(G9="","",VALUE(MID(G9,FIND("-",G9,1)+1,LEN(G9)-FIND("-",G9,1))))</f>
        <v>1</v>
      </c>
      <c r="H13" s="58">
        <f t="shared" si="7"/>
      </c>
      <c r="I13" s="58">
        <f t="shared" si="7"/>
      </c>
      <c r="J13" s="58">
        <f t="shared" si="7"/>
      </c>
      <c r="K13" s="58">
        <f t="shared" si="7"/>
      </c>
      <c r="L13" s="58">
        <f t="shared" si="7"/>
      </c>
      <c r="M13" s="58">
        <f t="shared" si="7"/>
      </c>
      <c r="N13" s="58">
        <f t="shared" si="7"/>
      </c>
      <c r="O13" s="58">
        <f t="shared" si="7"/>
      </c>
      <c r="P13" s="58">
        <f t="shared" si="7"/>
      </c>
      <c r="Q13" s="58">
        <f t="shared" si="7"/>
      </c>
      <c r="R13" s="58">
        <f t="shared" si="7"/>
      </c>
      <c r="S13" s="58">
        <f t="shared" si="7"/>
      </c>
      <c r="T13" s="59"/>
      <c r="U13" s="60"/>
      <c r="V13" s="61"/>
      <c r="W13" s="62"/>
      <c r="X13" s="53"/>
      <c r="Y13" s="63"/>
      <c r="Z13" s="62"/>
      <c r="AA13" s="64"/>
      <c r="AB13" s="64"/>
      <c r="AC13" s="36"/>
    </row>
    <row r="14" spans="2:29" ht="13.5">
      <c r="B14" s="36"/>
      <c r="C14" s="106" t="s">
        <v>19</v>
      </c>
      <c r="D14" s="53" t="s">
        <v>9</v>
      </c>
      <c r="E14" s="65" t="str">
        <f>IF(G4="","",G8&amp;"-"&amp;G7)</f>
        <v>0-3</v>
      </c>
      <c r="F14" s="65" t="str">
        <f>IF(G9="","",G13&amp;"-"&amp;G12)</f>
        <v>1-2</v>
      </c>
      <c r="G14" s="87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93">
        <f>COUNTIF(E15:S15,"○")</f>
        <v>0</v>
      </c>
      <c r="U14" s="95">
        <f>COUNTIF(E15:S15,"△")</f>
        <v>0</v>
      </c>
      <c r="V14" s="97">
        <f>COUNTIF(E15:S15,"×")</f>
        <v>2</v>
      </c>
      <c r="W14" s="99">
        <f>SUM(E16:S16)</f>
        <v>0</v>
      </c>
      <c r="X14" s="101">
        <f>SUM(E17:S17)</f>
        <v>1</v>
      </c>
      <c r="Y14" s="103">
        <f>SUM(E18:S18)</f>
        <v>5</v>
      </c>
      <c r="Z14" s="99">
        <f>X14-Y14</f>
        <v>-4</v>
      </c>
      <c r="AA14" s="105">
        <f>RANK(W14,$W$4:$W$75)</f>
        <v>3</v>
      </c>
      <c r="AB14" s="91"/>
      <c r="AC14" s="36"/>
    </row>
    <row r="15" spans="2:29" ht="18.75">
      <c r="B15" s="36"/>
      <c r="C15" s="107"/>
      <c r="D15" s="53" t="s">
        <v>0</v>
      </c>
      <c r="E15" s="54" t="str">
        <f>IF(E14="","",IF(E17&gt;E18,"○",IF(E17=E18,"△","×")))</f>
        <v>×</v>
      </c>
      <c r="F15" s="54" t="str">
        <f>IF(F14="","",IF(F17&gt;F18,"○",IF(F17=F18,"△","×")))</f>
        <v>×</v>
      </c>
      <c r="G15" s="88"/>
      <c r="H15" s="54">
        <f aca="true" t="shared" si="8" ref="H15:S15">IF(H14="","",IF(H17&gt;H18,"○",IF(H17=H18,"△","×")))</f>
      </c>
      <c r="I15" s="54">
        <f t="shared" si="8"/>
      </c>
      <c r="J15" s="54">
        <f t="shared" si="8"/>
      </c>
      <c r="K15" s="54">
        <f t="shared" si="8"/>
      </c>
      <c r="L15" s="54">
        <f t="shared" si="8"/>
      </c>
      <c r="M15" s="54">
        <f t="shared" si="8"/>
      </c>
      <c r="N15" s="54">
        <f t="shared" si="8"/>
      </c>
      <c r="O15" s="54">
        <f t="shared" si="8"/>
      </c>
      <c r="P15" s="54">
        <f t="shared" si="8"/>
      </c>
      <c r="Q15" s="54">
        <f t="shared" si="8"/>
      </c>
      <c r="R15" s="54">
        <f t="shared" si="8"/>
      </c>
      <c r="S15" s="54">
        <f t="shared" si="8"/>
      </c>
      <c r="T15" s="94"/>
      <c r="U15" s="96"/>
      <c r="V15" s="98"/>
      <c r="W15" s="100"/>
      <c r="X15" s="102"/>
      <c r="Y15" s="104"/>
      <c r="Z15" s="100"/>
      <c r="AA15" s="92"/>
      <c r="AB15" s="92"/>
      <c r="AC15" s="36"/>
    </row>
    <row r="16" spans="2:29" ht="13.5" customHeight="1" hidden="1">
      <c r="B16" s="36"/>
      <c r="C16" s="56"/>
      <c r="D16" s="53" t="s">
        <v>1</v>
      </c>
      <c r="E16" s="58">
        <f>IF(E14="","",IF(E17&gt;E18,3,IF(E17=E18,1,0)))</f>
        <v>0</v>
      </c>
      <c r="F16" s="58">
        <f>IF(F14="","",IF(F17&gt;F18,3,IF(F17=F18,1,0)))</f>
        <v>0</v>
      </c>
      <c r="G16" s="57" t="s">
        <v>14</v>
      </c>
      <c r="H16" s="58">
        <f aca="true" t="shared" si="9" ref="H16:S16">IF(H14="","",IF(H17&gt;H18,3,IF(H17=H18,1,0)))</f>
      </c>
      <c r="I16" s="58">
        <f t="shared" si="9"/>
      </c>
      <c r="J16" s="58">
        <f t="shared" si="9"/>
      </c>
      <c r="K16" s="58">
        <f t="shared" si="9"/>
      </c>
      <c r="L16" s="58">
        <f t="shared" si="9"/>
      </c>
      <c r="M16" s="58">
        <f t="shared" si="9"/>
      </c>
      <c r="N16" s="58">
        <f t="shared" si="9"/>
      </c>
      <c r="O16" s="58">
        <f t="shared" si="9"/>
      </c>
      <c r="P16" s="58">
        <f t="shared" si="9"/>
      </c>
      <c r="Q16" s="58">
        <f t="shared" si="9"/>
      </c>
      <c r="R16" s="58">
        <f t="shared" si="9"/>
      </c>
      <c r="S16" s="58">
        <f t="shared" si="9"/>
      </c>
      <c r="T16" s="59"/>
      <c r="U16" s="60"/>
      <c r="V16" s="61"/>
      <c r="W16" s="62"/>
      <c r="X16" s="53"/>
      <c r="Y16" s="63"/>
      <c r="Z16" s="62"/>
      <c r="AA16" s="64"/>
      <c r="AB16" s="64"/>
      <c r="AC16" s="36"/>
    </row>
    <row r="17" spans="2:29" ht="13.5" customHeight="1" hidden="1">
      <c r="B17" s="36"/>
      <c r="C17" s="56"/>
      <c r="D17" s="53" t="s">
        <v>2</v>
      </c>
      <c r="E17" s="58">
        <f>IF(E14="","",VALUE(MID(E14,1,FIND("-",E14,1)-1)))</f>
        <v>0</v>
      </c>
      <c r="F17" s="58">
        <f>IF(F14="","",VALUE(MID(F14,1,FIND("-",F14,1)-1)))</f>
        <v>1</v>
      </c>
      <c r="G17" s="57" t="s">
        <v>15</v>
      </c>
      <c r="H17" s="58">
        <f aca="true" t="shared" si="10" ref="H17:S17">IF(H14="","",VALUE(MID(H14,1,FIND("-",H14,1)-1)))</f>
      </c>
      <c r="I17" s="58">
        <f t="shared" si="10"/>
      </c>
      <c r="J17" s="58">
        <f t="shared" si="10"/>
      </c>
      <c r="K17" s="58">
        <f t="shared" si="10"/>
      </c>
      <c r="L17" s="58">
        <f t="shared" si="10"/>
      </c>
      <c r="M17" s="58">
        <f t="shared" si="10"/>
      </c>
      <c r="N17" s="58">
        <f t="shared" si="10"/>
      </c>
      <c r="O17" s="58">
        <f t="shared" si="10"/>
      </c>
      <c r="P17" s="58">
        <f t="shared" si="10"/>
      </c>
      <c r="Q17" s="58">
        <f t="shared" si="10"/>
      </c>
      <c r="R17" s="58">
        <f t="shared" si="10"/>
      </c>
      <c r="S17" s="58">
        <f t="shared" si="10"/>
      </c>
      <c r="T17" s="59"/>
      <c r="U17" s="60"/>
      <c r="V17" s="61"/>
      <c r="W17" s="62"/>
      <c r="X17" s="53"/>
      <c r="Y17" s="63"/>
      <c r="Z17" s="62"/>
      <c r="AA17" s="64"/>
      <c r="AB17" s="64"/>
      <c r="AC17" s="36"/>
    </row>
    <row r="18" spans="2:29" ht="13.5" customHeight="1" hidden="1">
      <c r="B18" s="36"/>
      <c r="C18" s="56"/>
      <c r="D18" s="53" t="s">
        <v>3</v>
      </c>
      <c r="E18" s="58">
        <f>IF(E14="","",VALUE(MID(E14,FIND("-",E14,1)+1,LEN(E14)-FIND("-",E14,1))))</f>
        <v>3</v>
      </c>
      <c r="F18" s="58">
        <f>IF(F14="","",VALUE(MID(F14,FIND("-",F14,1)+1,LEN(F14)-FIND("-",F14,1))))</f>
        <v>2</v>
      </c>
      <c r="G18" s="57" t="s">
        <v>15</v>
      </c>
      <c r="H18" s="58">
        <f aca="true" t="shared" si="11" ref="H18:S18">IF(H14="","",VALUE(MID(H14,FIND("-",H14,1)+1,LEN(H14)-FIND("-",H14,1))))</f>
      </c>
      <c r="I18" s="58">
        <f t="shared" si="11"/>
      </c>
      <c r="J18" s="58">
        <f t="shared" si="11"/>
      </c>
      <c r="K18" s="58">
        <f t="shared" si="11"/>
      </c>
      <c r="L18" s="58">
        <f t="shared" si="11"/>
      </c>
      <c r="M18" s="58">
        <f t="shared" si="11"/>
      </c>
      <c r="N18" s="58">
        <f t="shared" si="11"/>
      </c>
      <c r="O18" s="58">
        <f t="shared" si="11"/>
      </c>
      <c r="P18" s="58">
        <f t="shared" si="11"/>
      </c>
      <c r="Q18" s="58">
        <f t="shared" si="11"/>
      </c>
      <c r="R18" s="58">
        <f t="shared" si="11"/>
      </c>
      <c r="S18" s="58">
        <f t="shared" si="11"/>
      </c>
      <c r="T18" s="59"/>
      <c r="U18" s="60"/>
      <c r="V18" s="61"/>
      <c r="W18" s="62"/>
      <c r="X18" s="53"/>
      <c r="Y18" s="63"/>
      <c r="Z18" s="62"/>
      <c r="AA18" s="64"/>
      <c r="AB18" s="64"/>
      <c r="AC18" s="36"/>
    </row>
    <row r="19" spans="2:29" ht="13.5">
      <c r="B19" s="36"/>
      <c r="C19" s="106"/>
      <c r="D19" s="53" t="s">
        <v>9</v>
      </c>
      <c r="E19" s="65">
        <f>IF(H4="","",H8&amp;"-"&amp;H7)</f>
      </c>
      <c r="F19" s="65">
        <f>IF(H9="","",H13&amp;"-"&amp;H12)</f>
      </c>
      <c r="G19" s="65">
        <f>IF(H14="","",H18&amp;"-"&amp;H17)</f>
      </c>
      <c r="H19" s="87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93">
        <f>COUNTIF(E20:S20,"○")</f>
        <v>0</v>
      </c>
      <c r="U19" s="95">
        <f>COUNTIF(E20:S20,"△")</f>
        <v>0</v>
      </c>
      <c r="V19" s="97">
        <f>COUNTIF(E20:S20,"×")</f>
        <v>0</v>
      </c>
      <c r="W19" s="99">
        <f>SUM(E21:S21)</f>
        <v>0</v>
      </c>
      <c r="X19" s="101">
        <f>SUM(E22:S22)</f>
        <v>0</v>
      </c>
      <c r="Y19" s="103">
        <f>SUM(E23:S23)</f>
        <v>0</v>
      </c>
      <c r="Z19" s="99">
        <f>X19-Y19</f>
        <v>0</v>
      </c>
      <c r="AA19" s="105">
        <f>RANK(W19,$W$4:$W$75)</f>
        <v>3</v>
      </c>
      <c r="AB19" s="91"/>
      <c r="AC19" s="36"/>
    </row>
    <row r="20" spans="2:29" ht="18.75">
      <c r="B20" s="36"/>
      <c r="C20" s="107"/>
      <c r="D20" s="53" t="s">
        <v>0</v>
      </c>
      <c r="E20" s="54">
        <f>IF(E19="","",IF(E22&gt;E23,"○",IF(E22=E23,"△","×")))</f>
      </c>
      <c r="F20" s="54">
        <f>IF(F19="","",IF(F22&gt;F23,"○",IF(F22=F23,"△","×")))</f>
      </c>
      <c r="G20" s="54">
        <f>IF(G19="","",IF(G22&gt;G23,"○",IF(G22=G23,"△","×")))</f>
      </c>
      <c r="H20" s="88"/>
      <c r="I20" s="54">
        <f aca="true" t="shared" si="12" ref="I20:S20">IF(I19="","",IF(I22&gt;I23,"○",IF(I22=I23,"△","×")))</f>
      </c>
      <c r="J20" s="54">
        <f t="shared" si="12"/>
      </c>
      <c r="K20" s="54">
        <f t="shared" si="12"/>
      </c>
      <c r="L20" s="54">
        <f t="shared" si="12"/>
      </c>
      <c r="M20" s="54">
        <f t="shared" si="12"/>
      </c>
      <c r="N20" s="54">
        <f t="shared" si="12"/>
      </c>
      <c r="O20" s="54">
        <f t="shared" si="12"/>
      </c>
      <c r="P20" s="54">
        <f t="shared" si="12"/>
      </c>
      <c r="Q20" s="54">
        <f t="shared" si="12"/>
      </c>
      <c r="R20" s="54">
        <f t="shared" si="12"/>
      </c>
      <c r="S20" s="54">
        <f t="shared" si="12"/>
      </c>
      <c r="T20" s="94"/>
      <c r="U20" s="96"/>
      <c r="V20" s="98"/>
      <c r="W20" s="100"/>
      <c r="X20" s="102"/>
      <c r="Y20" s="104"/>
      <c r="Z20" s="100"/>
      <c r="AA20" s="92"/>
      <c r="AB20" s="92"/>
      <c r="AC20" s="36"/>
    </row>
    <row r="21" spans="2:29" ht="13.5" customHeight="1" hidden="1">
      <c r="B21" s="36"/>
      <c r="C21" s="56"/>
      <c r="D21" s="53" t="s">
        <v>1</v>
      </c>
      <c r="E21" s="58">
        <f>IF(E19="","",IF(E22&gt;E23,3,IF(E22=E23,1,0)))</f>
      </c>
      <c r="F21" s="58">
        <f>IF(F19="","",IF(F22&gt;F23,3,IF(F22=F23,1,0)))</f>
      </c>
      <c r="G21" s="58">
        <f>IF(G19="","",IF(G22&gt;G23,3,IF(G22=G23,1,0)))</f>
      </c>
      <c r="H21" s="57" t="s">
        <v>14</v>
      </c>
      <c r="I21" s="58">
        <f aca="true" t="shared" si="13" ref="I21:S21">IF(I19="","",IF(I22&gt;I23,3,IF(I22=I23,1,0)))</f>
      </c>
      <c r="J21" s="58">
        <f t="shared" si="13"/>
      </c>
      <c r="K21" s="58">
        <f t="shared" si="13"/>
      </c>
      <c r="L21" s="58">
        <f t="shared" si="13"/>
      </c>
      <c r="M21" s="58">
        <f t="shared" si="13"/>
      </c>
      <c r="N21" s="58">
        <f t="shared" si="13"/>
      </c>
      <c r="O21" s="58">
        <f t="shared" si="13"/>
      </c>
      <c r="P21" s="58">
        <f t="shared" si="13"/>
      </c>
      <c r="Q21" s="58">
        <f t="shared" si="13"/>
      </c>
      <c r="R21" s="58">
        <f t="shared" si="13"/>
      </c>
      <c r="S21" s="58">
        <f t="shared" si="13"/>
      </c>
      <c r="T21" s="59"/>
      <c r="U21" s="60"/>
      <c r="V21" s="61"/>
      <c r="W21" s="62"/>
      <c r="X21" s="53"/>
      <c r="Y21" s="63"/>
      <c r="Z21" s="62"/>
      <c r="AA21" s="64"/>
      <c r="AB21" s="64"/>
      <c r="AC21" s="36"/>
    </row>
    <row r="22" spans="2:29" ht="13.5" customHeight="1" hidden="1">
      <c r="B22" s="36"/>
      <c r="C22" s="56"/>
      <c r="D22" s="53" t="s">
        <v>2</v>
      </c>
      <c r="E22" s="58">
        <f>IF(E19="","",VALUE(MID(E19,1,FIND("-",E19,1)-1)))</f>
      </c>
      <c r="F22" s="58">
        <f>IF(F19="","",VALUE(MID(F19,1,FIND("-",F19,1)-1)))</f>
      </c>
      <c r="G22" s="58">
        <f>IF(G19="","",VALUE(MID(G19,1,FIND("-",G19,1)-1)))</f>
      </c>
      <c r="H22" s="57" t="s">
        <v>15</v>
      </c>
      <c r="I22" s="58">
        <f aca="true" t="shared" si="14" ref="I22:S22">IF(I19="","",VALUE(MID(I19,1,FIND("-",I19,1)-1)))</f>
      </c>
      <c r="J22" s="58">
        <f t="shared" si="14"/>
      </c>
      <c r="K22" s="58">
        <f t="shared" si="14"/>
      </c>
      <c r="L22" s="58">
        <f t="shared" si="14"/>
      </c>
      <c r="M22" s="58">
        <f t="shared" si="14"/>
      </c>
      <c r="N22" s="58">
        <f t="shared" si="14"/>
      </c>
      <c r="O22" s="58">
        <f t="shared" si="14"/>
      </c>
      <c r="P22" s="58">
        <f t="shared" si="14"/>
      </c>
      <c r="Q22" s="58">
        <f t="shared" si="14"/>
      </c>
      <c r="R22" s="58">
        <f t="shared" si="14"/>
      </c>
      <c r="S22" s="58">
        <f t="shared" si="14"/>
      </c>
      <c r="T22" s="59"/>
      <c r="U22" s="60"/>
      <c r="V22" s="61"/>
      <c r="W22" s="62"/>
      <c r="X22" s="53"/>
      <c r="Y22" s="63"/>
      <c r="Z22" s="62"/>
      <c r="AA22" s="64"/>
      <c r="AB22" s="64"/>
      <c r="AC22" s="36"/>
    </row>
    <row r="23" spans="2:29" ht="13.5" customHeight="1" hidden="1">
      <c r="B23" s="36"/>
      <c r="C23" s="56"/>
      <c r="D23" s="53" t="s">
        <v>3</v>
      </c>
      <c r="E23" s="58">
        <f>IF(E19="","",VALUE(MID(E19,FIND("-",E19,1)+1,LEN(E19)-FIND("-",E19,1))))</f>
      </c>
      <c r="F23" s="58">
        <f>IF(F19="","",VALUE(MID(F19,FIND("-",F19,1)+1,LEN(F19)-FIND("-",F19,1))))</f>
      </c>
      <c r="G23" s="58">
        <f>IF(G19="","",VALUE(MID(G19,FIND("-",G19,1)+1,LEN(G19)-FIND("-",G19,1))))</f>
      </c>
      <c r="H23" s="57" t="s">
        <v>15</v>
      </c>
      <c r="I23" s="58">
        <f aca="true" t="shared" si="15" ref="I23:S23">IF(I19="","",VALUE(MID(I19,FIND("-",I19,1)+1,LEN(I19)-FIND("-",I19,1))))</f>
      </c>
      <c r="J23" s="58">
        <f t="shared" si="15"/>
      </c>
      <c r="K23" s="58">
        <f t="shared" si="15"/>
      </c>
      <c r="L23" s="58">
        <f t="shared" si="15"/>
      </c>
      <c r="M23" s="58">
        <f t="shared" si="15"/>
      </c>
      <c r="N23" s="58">
        <f t="shared" si="15"/>
      </c>
      <c r="O23" s="58">
        <f t="shared" si="15"/>
      </c>
      <c r="P23" s="58">
        <f t="shared" si="15"/>
      </c>
      <c r="Q23" s="58">
        <f t="shared" si="15"/>
      </c>
      <c r="R23" s="58">
        <f t="shared" si="15"/>
      </c>
      <c r="S23" s="58">
        <f t="shared" si="15"/>
      </c>
      <c r="T23" s="59"/>
      <c r="U23" s="60"/>
      <c r="V23" s="61"/>
      <c r="W23" s="62"/>
      <c r="X23" s="53"/>
      <c r="Y23" s="63"/>
      <c r="Z23" s="62"/>
      <c r="AA23" s="64"/>
      <c r="AB23" s="64"/>
      <c r="AC23" s="36"/>
    </row>
    <row r="24" spans="2:29" ht="13.5">
      <c r="B24" s="36"/>
      <c r="C24" s="106"/>
      <c r="D24" s="53" t="s">
        <v>9</v>
      </c>
      <c r="E24" s="65">
        <f>IF(I4="","",I8&amp;"-"&amp;I7)</f>
      </c>
      <c r="F24" s="65">
        <f>IF(I9="","",I13&amp;"-"&amp;I12)</f>
      </c>
      <c r="G24" s="65">
        <f>IF(I14="","",I18&amp;"-"&amp;I17)</f>
      </c>
      <c r="H24" s="65">
        <f>IF(I19="","",I23&amp;"-"&amp;I22)</f>
      </c>
      <c r="I24" s="87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93">
        <f>COUNTIF(E25:S25,"○")</f>
        <v>0</v>
      </c>
      <c r="U24" s="95">
        <f>COUNTIF(E25:S25,"△")</f>
        <v>0</v>
      </c>
      <c r="V24" s="97">
        <f>COUNTIF(E25:S25,"×")</f>
        <v>0</v>
      </c>
      <c r="W24" s="99">
        <f>SUM(E26:S26)</f>
        <v>0</v>
      </c>
      <c r="X24" s="101">
        <f>SUM(E27:S27)</f>
        <v>0</v>
      </c>
      <c r="Y24" s="103">
        <f>SUM(E28:S28)</f>
        <v>0</v>
      </c>
      <c r="Z24" s="99">
        <f>X24-Y24</f>
        <v>0</v>
      </c>
      <c r="AA24" s="105">
        <f>RANK(W24,$W$4:$W$75)</f>
        <v>3</v>
      </c>
      <c r="AB24" s="91"/>
      <c r="AC24" s="36"/>
    </row>
    <row r="25" spans="2:29" ht="18.75">
      <c r="B25" s="36"/>
      <c r="C25" s="107"/>
      <c r="D25" s="53" t="s">
        <v>0</v>
      </c>
      <c r="E25" s="54">
        <f>IF(E24="","",IF(E27&gt;E28,"○",IF(E27=E28,"△","×")))</f>
      </c>
      <c r="F25" s="54">
        <f>IF(F24="","",IF(F27&gt;F28,"○",IF(F27=F28,"△","×")))</f>
      </c>
      <c r="G25" s="54">
        <f>IF(G24="","",IF(G27&gt;G28,"○",IF(G27=G28,"△","×")))</f>
      </c>
      <c r="H25" s="54">
        <f>IF(H24="","",IF(H27&gt;H28,"○",IF(H27=H28,"△","×")))</f>
      </c>
      <c r="I25" s="88"/>
      <c r="J25" s="54">
        <f aca="true" t="shared" si="16" ref="J25:S25">IF(J24="","",IF(J27&gt;J28,"○",IF(J27=J28,"△","×")))</f>
      </c>
      <c r="K25" s="54">
        <f t="shared" si="16"/>
      </c>
      <c r="L25" s="54">
        <f t="shared" si="16"/>
      </c>
      <c r="M25" s="54">
        <f t="shared" si="16"/>
      </c>
      <c r="N25" s="54">
        <f t="shared" si="16"/>
      </c>
      <c r="O25" s="54">
        <f t="shared" si="16"/>
      </c>
      <c r="P25" s="54">
        <f t="shared" si="16"/>
      </c>
      <c r="Q25" s="54">
        <f t="shared" si="16"/>
      </c>
      <c r="R25" s="54">
        <f t="shared" si="16"/>
      </c>
      <c r="S25" s="54">
        <f t="shared" si="16"/>
      </c>
      <c r="T25" s="94"/>
      <c r="U25" s="96"/>
      <c r="V25" s="98"/>
      <c r="W25" s="100"/>
      <c r="X25" s="102"/>
      <c r="Y25" s="104"/>
      <c r="Z25" s="100"/>
      <c r="AA25" s="92"/>
      <c r="AB25" s="92"/>
      <c r="AC25" s="36"/>
    </row>
    <row r="26" spans="2:29" ht="13.5" customHeight="1" hidden="1">
      <c r="B26" s="36"/>
      <c r="C26" s="56"/>
      <c r="D26" s="53" t="s">
        <v>1</v>
      </c>
      <c r="E26" s="58">
        <f>IF(E24="","",IF(E27&gt;E28,3,IF(E27=E28,1,0)))</f>
      </c>
      <c r="F26" s="58">
        <f>IF(F24="","",IF(F27&gt;F28,3,IF(F27=F28,1,0)))</f>
      </c>
      <c r="G26" s="58">
        <f>IF(G24="","",IF(G27&gt;G28,3,IF(G27=G28,1,0)))</f>
      </c>
      <c r="H26" s="58">
        <f>IF(H24="","",IF(H27&gt;H28,3,IF(H27=H28,1,0)))</f>
      </c>
      <c r="I26" s="57" t="s">
        <v>14</v>
      </c>
      <c r="J26" s="58">
        <f aca="true" t="shared" si="17" ref="J26:S26">IF(J24="","",IF(J27&gt;J28,3,IF(J27=J28,1,0)))</f>
      </c>
      <c r="K26" s="58">
        <f t="shared" si="17"/>
      </c>
      <c r="L26" s="58">
        <f t="shared" si="17"/>
      </c>
      <c r="M26" s="58">
        <f t="shared" si="17"/>
      </c>
      <c r="N26" s="58">
        <f t="shared" si="17"/>
      </c>
      <c r="O26" s="58">
        <f t="shared" si="17"/>
      </c>
      <c r="P26" s="58">
        <f t="shared" si="17"/>
      </c>
      <c r="Q26" s="58">
        <f t="shared" si="17"/>
      </c>
      <c r="R26" s="58">
        <f t="shared" si="17"/>
      </c>
      <c r="S26" s="58">
        <f t="shared" si="17"/>
      </c>
      <c r="T26" s="59"/>
      <c r="U26" s="60"/>
      <c r="V26" s="61"/>
      <c r="W26" s="62"/>
      <c r="X26" s="53"/>
      <c r="Y26" s="63"/>
      <c r="Z26" s="62"/>
      <c r="AA26" s="64"/>
      <c r="AB26" s="64"/>
      <c r="AC26" s="36"/>
    </row>
    <row r="27" spans="2:29" ht="13.5" customHeight="1" hidden="1">
      <c r="B27" s="36"/>
      <c r="C27" s="56"/>
      <c r="D27" s="53" t="s">
        <v>2</v>
      </c>
      <c r="E27" s="58">
        <f>IF(E24="","",VALUE(MID(E24,1,FIND("-",E24,1)-1)))</f>
      </c>
      <c r="F27" s="58">
        <f>IF(F24="","",VALUE(MID(F24,1,FIND("-",F24,1)-1)))</f>
      </c>
      <c r="G27" s="58">
        <f>IF(G24="","",VALUE(MID(G24,1,FIND("-",G24,1)-1)))</f>
      </c>
      <c r="H27" s="58">
        <f>IF(H24="","",VALUE(MID(H24,1,FIND("-",H24,1)-1)))</f>
      </c>
      <c r="I27" s="57" t="s">
        <v>15</v>
      </c>
      <c r="J27" s="58">
        <f aca="true" t="shared" si="18" ref="J27:S27">IF(J24="","",VALUE(MID(J24,1,FIND("-",J24,1)-1)))</f>
      </c>
      <c r="K27" s="58">
        <f t="shared" si="18"/>
      </c>
      <c r="L27" s="58">
        <f t="shared" si="18"/>
      </c>
      <c r="M27" s="58">
        <f t="shared" si="18"/>
      </c>
      <c r="N27" s="58">
        <f t="shared" si="18"/>
      </c>
      <c r="O27" s="58">
        <f t="shared" si="18"/>
      </c>
      <c r="P27" s="58">
        <f t="shared" si="18"/>
      </c>
      <c r="Q27" s="58">
        <f t="shared" si="18"/>
      </c>
      <c r="R27" s="58">
        <f t="shared" si="18"/>
      </c>
      <c r="S27" s="58">
        <f t="shared" si="18"/>
      </c>
      <c r="T27" s="59"/>
      <c r="U27" s="60"/>
      <c r="V27" s="61"/>
      <c r="W27" s="62"/>
      <c r="X27" s="53"/>
      <c r="Y27" s="63"/>
      <c r="Z27" s="62"/>
      <c r="AA27" s="64"/>
      <c r="AB27" s="64"/>
      <c r="AC27" s="36"/>
    </row>
    <row r="28" spans="2:29" ht="13.5" customHeight="1" hidden="1">
      <c r="B28" s="36"/>
      <c r="C28" s="56"/>
      <c r="D28" s="53" t="s">
        <v>3</v>
      </c>
      <c r="E28" s="58">
        <f>IF(E24="","",VALUE(MID(E24,FIND("-",E24,1)+1,LEN(E24)-FIND("-",E24,1))))</f>
      </c>
      <c r="F28" s="58">
        <f>IF(F24="","",VALUE(MID(F24,FIND("-",F24,1)+1,LEN(F24)-FIND("-",F24,1))))</f>
      </c>
      <c r="G28" s="58">
        <f>IF(G24="","",VALUE(MID(G24,FIND("-",G24,1)+1,LEN(G24)-FIND("-",G24,1))))</f>
      </c>
      <c r="H28" s="58">
        <f>IF(H24="","",VALUE(MID(H24,FIND("-",H24,1)+1,LEN(H24)-FIND("-",H24,1))))</f>
      </c>
      <c r="I28" s="57" t="s">
        <v>15</v>
      </c>
      <c r="J28" s="58">
        <f aca="true" t="shared" si="19" ref="J28:S28">IF(J24="","",VALUE(MID(J24,FIND("-",J24,1)+1,LEN(J24)-FIND("-",J24,1))))</f>
      </c>
      <c r="K28" s="58">
        <f t="shared" si="19"/>
      </c>
      <c r="L28" s="58">
        <f t="shared" si="19"/>
      </c>
      <c r="M28" s="58">
        <f t="shared" si="19"/>
      </c>
      <c r="N28" s="58">
        <f t="shared" si="19"/>
      </c>
      <c r="O28" s="58">
        <f t="shared" si="19"/>
      </c>
      <c r="P28" s="58">
        <f t="shared" si="19"/>
      </c>
      <c r="Q28" s="58">
        <f t="shared" si="19"/>
      </c>
      <c r="R28" s="58">
        <f t="shared" si="19"/>
      </c>
      <c r="S28" s="58">
        <f t="shared" si="19"/>
      </c>
      <c r="T28" s="59"/>
      <c r="U28" s="60"/>
      <c r="V28" s="61"/>
      <c r="W28" s="62"/>
      <c r="X28" s="53"/>
      <c r="Y28" s="63"/>
      <c r="Z28" s="62"/>
      <c r="AA28" s="64"/>
      <c r="AB28" s="64"/>
      <c r="AC28" s="36"/>
    </row>
    <row r="29" spans="2:29" ht="13.5">
      <c r="B29" s="36"/>
      <c r="C29" s="106"/>
      <c r="D29" s="53" t="s">
        <v>9</v>
      </c>
      <c r="E29" s="65">
        <f>IF(J4="","",J8&amp;"-"&amp;J7)</f>
      </c>
      <c r="F29" s="65">
        <f>IF(J9="","",J13&amp;"-"&amp;J12)</f>
      </c>
      <c r="G29" s="65">
        <f>IF(J14="","",J18&amp;"-"&amp;J17)</f>
      </c>
      <c r="H29" s="65">
        <f>IF(J19="","",J23&amp;"-"&amp;J22)</f>
      </c>
      <c r="I29" s="65">
        <f>IF(J24="","",J28&amp;"-"&amp;J27)</f>
      </c>
      <c r="J29" s="87"/>
      <c r="K29" s="66"/>
      <c r="L29" s="66"/>
      <c r="M29" s="66"/>
      <c r="N29" s="66"/>
      <c r="O29" s="66"/>
      <c r="P29" s="66"/>
      <c r="Q29" s="66"/>
      <c r="R29" s="66"/>
      <c r="S29" s="66"/>
      <c r="T29" s="93">
        <f>COUNTIF(E30:S30,"○")</f>
        <v>0</v>
      </c>
      <c r="U29" s="95">
        <f>COUNTIF(E30:S30,"△")</f>
        <v>0</v>
      </c>
      <c r="V29" s="97">
        <f>COUNTIF(E30:S30,"×")</f>
        <v>0</v>
      </c>
      <c r="W29" s="99">
        <f>SUM(E31:S31)</f>
        <v>0</v>
      </c>
      <c r="X29" s="101">
        <f>SUM(E32:S32)</f>
        <v>0</v>
      </c>
      <c r="Y29" s="103">
        <f>SUM(E33:S33)</f>
        <v>0</v>
      </c>
      <c r="Z29" s="99">
        <f>X29-Y29</f>
        <v>0</v>
      </c>
      <c r="AA29" s="105">
        <f>RANK(W29,$W$4:$W$75)</f>
        <v>3</v>
      </c>
      <c r="AB29" s="91"/>
      <c r="AC29" s="36"/>
    </row>
    <row r="30" spans="2:29" ht="19.5" thickBot="1">
      <c r="B30" s="36"/>
      <c r="C30" s="107"/>
      <c r="D30" s="53" t="s">
        <v>0</v>
      </c>
      <c r="E30" s="54">
        <f>IF(E29="","",IF(E32&gt;E33,"○",IF(E32=E33,"△","×")))</f>
      </c>
      <c r="F30" s="54">
        <f>IF(F29="","",IF(F32&gt;F33,"○",IF(F32=F33,"△","×")))</f>
      </c>
      <c r="G30" s="54">
        <f>IF(G29="","",IF(G32&gt;G33,"○",IF(G32=G33,"△","×")))</f>
      </c>
      <c r="H30" s="54">
        <f>IF(H29="","",IF(H32&gt;H33,"○",IF(H32=H33,"△","×")))</f>
      </c>
      <c r="I30" s="54">
        <f>IF(I29="","",IF(I32&gt;I33,"○",IF(I32=I33,"△","×")))</f>
      </c>
      <c r="J30" s="88"/>
      <c r="K30" s="54">
        <f aca="true" t="shared" si="20" ref="K30:S30">IF(K29="","",IF(K32&gt;K33,"○",IF(K32=K33,"△","×")))</f>
      </c>
      <c r="L30" s="54">
        <f t="shared" si="20"/>
      </c>
      <c r="M30" s="54">
        <f t="shared" si="20"/>
      </c>
      <c r="N30" s="54">
        <f t="shared" si="20"/>
      </c>
      <c r="O30" s="54">
        <f t="shared" si="20"/>
      </c>
      <c r="P30" s="54">
        <f t="shared" si="20"/>
      </c>
      <c r="Q30" s="54">
        <f t="shared" si="20"/>
      </c>
      <c r="R30" s="54">
        <f t="shared" si="20"/>
      </c>
      <c r="S30" s="54">
        <f t="shared" si="20"/>
      </c>
      <c r="T30" s="94"/>
      <c r="U30" s="96"/>
      <c r="V30" s="98"/>
      <c r="W30" s="100"/>
      <c r="X30" s="102"/>
      <c r="Y30" s="104"/>
      <c r="Z30" s="100"/>
      <c r="AA30" s="92"/>
      <c r="AB30" s="92"/>
      <c r="AC30" s="36"/>
    </row>
    <row r="31" spans="2:29" ht="13.5" customHeight="1" hidden="1">
      <c r="B31" s="36"/>
      <c r="C31" s="56"/>
      <c r="D31" s="53" t="s">
        <v>1</v>
      </c>
      <c r="E31" s="58">
        <f>IF(E29="","",IF(E32&gt;E33,3,IF(E32=E33,1,0)))</f>
      </c>
      <c r="F31" s="58">
        <f>IF(F29="","",IF(F32&gt;F33,3,IF(F32=F33,1,0)))</f>
      </c>
      <c r="G31" s="58">
        <f>IF(G29="","",IF(G32&gt;G33,3,IF(G32=G33,1,0)))</f>
      </c>
      <c r="H31" s="58">
        <f>IF(H29="","",IF(H32&gt;H33,3,IF(H32=H33,1,0)))</f>
      </c>
      <c r="I31" s="58">
        <f>IF(I29="","",IF(I32&gt;I33,3,IF(I32=I33,1,0)))</f>
      </c>
      <c r="J31" s="57" t="s">
        <v>14</v>
      </c>
      <c r="K31" s="58">
        <f aca="true" t="shared" si="21" ref="K31:S31">IF(K29="","",IF(K32&gt;K33,3,IF(K32=K33,1,0)))</f>
      </c>
      <c r="L31" s="58">
        <f t="shared" si="21"/>
      </c>
      <c r="M31" s="58">
        <f t="shared" si="21"/>
      </c>
      <c r="N31" s="58">
        <f t="shared" si="21"/>
      </c>
      <c r="O31" s="58">
        <f t="shared" si="21"/>
      </c>
      <c r="P31" s="58">
        <f t="shared" si="21"/>
      </c>
      <c r="Q31" s="58">
        <f t="shared" si="21"/>
      </c>
      <c r="R31" s="58">
        <f t="shared" si="21"/>
      </c>
      <c r="S31" s="58">
        <f t="shared" si="21"/>
      </c>
      <c r="T31" s="59"/>
      <c r="U31" s="60"/>
      <c r="V31" s="61"/>
      <c r="W31" s="62"/>
      <c r="X31" s="53"/>
      <c r="Y31" s="63"/>
      <c r="Z31" s="62"/>
      <c r="AA31" s="64"/>
      <c r="AB31" s="64"/>
      <c r="AC31" s="36"/>
    </row>
    <row r="32" spans="2:29" ht="13.5" customHeight="1" hidden="1">
      <c r="B32" s="36"/>
      <c r="C32" s="56"/>
      <c r="D32" s="53" t="s">
        <v>2</v>
      </c>
      <c r="E32" s="58">
        <f>IF(E29="","",VALUE(MID(E29,1,FIND("-",E29,1)-1)))</f>
      </c>
      <c r="F32" s="58">
        <f>IF(F29="","",VALUE(MID(F29,1,FIND("-",F29,1)-1)))</f>
      </c>
      <c r="G32" s="58">
        <f>IF(G29="","",VALUE(MID(G29,1,FIND("-",G29,1)-1)))</f>
      </c>
      <c r="H32" s="58">
        <f>IF(H29="","",VALUE(MID(H29,1,FIND("-",H29,1)-1)))</f>
      </c>
      <c r="I32" s="58">
        <f>IF(I29="","",VALUE(MID(I29,1,FIND("-",I29,1)-1)))</f>
      </c>
      <c r="J32" s="57" t="s">
        <v>15</v>
      </c>
      <c r="K32" s="58">
        <f aca="true" t="shared" si="22" ref="K32:S32">IF(K29="","",VALUE(MID(K29,1,FIND("-",K29,1)-1)))</f>
      </c>
      <c r="L32" s="58">
        <f t="shared" si="22"/>
      </c>
      <c r="M32" s="58">
        <f t="shared" si="22"/>
      </c>
      <c r="N32" s="58">
        <f t="shared" si="22"/>
      </c>
      <c r="O32" s="58">
        <f t="shared" si="22"/>
      </c>
      <c r="P32" s="58">
        <f t="shared" si="22"/>
      </c>
      <c r="Q32" s="58">
        <f t="shared" si="22"/>
      </c>
      <c r="R32" s="58">
        <f t="shared" si="22"/>
      </c>
      <c r="S32" s="58">
        <f t="shared" si="22"/>
      </c>
      <c r="T32" s="59"/>
      <c r="U32" s="60"/>
      <c r="V32" s="61"/>
      <c r="W32" s="62"/>
      <c r="X32" s="53"/>
      <c r="Y32" s="63"/>
      <c r="Z32" s="62"/>
      <c r="AA32" s="64"/>
      <c r="AB32" s="64"/>
      <c r="AC32" s="36"/>
    </row>
    <row r="33" spans="2:29" ht="13.5" customHeight="1" hidden="1">
      <c r="B33" s="36"/>
      <c r="C33" s="56"/>
      <c r="D33" s="53" t="s">
        <v>3</v>
      </c>
      <c r="E33" s="58">
        <f>IF(E29="","",VALUE(MID(E29,FIND("-",E29,1)+1,LEN(E29)-FIND("-",E29,1))))</f>
      </c>
      <c r="F33" s="58">
        <f>IF(F29="","",VALUE(MID(F29,FIND("-",F29,1)+1,LEN(F29)-FIND("-",F29,1))))</f>
      </c>
      <c r="G33" s="58">
        <f>IF(G29="","",VALUE(MID(G29,FIND("-",G29,1)+1,LEN(G29)-FIND("-",G29,1))))</f>
      </c>
      <c r="H33" s="58">
        <f>IF(H29="","",VALUE(MID(H29,FIND("-",H29,1)+1,LEN(H29)-FIND("-",H29,1))))</f>
      </c>
      <c r="I33" s="58">
        <f>IF(I29="","",VALUE(MID(I29,FIND("-",I29,1)+1,LEN(I29)-FIND("-",I29,1))))</f>
      </c>
      <c r="J33" s="57" t="s">
        <v>15</v>
      </c>
      <c r="K33" s="58">
        <f aca="true" t="shared" si="23" ref="K33:S33">IF(K29="","",VALUE(MID(K29,FIND("-",K29,1)+1,LEN(K29)-FIND("-",K29,1))))</f>
      </c>
      <c r="L33" s="58">
        <f t="shared" si="23"/>
      </c>
      <c r="M33" s="58">
        <f t="shared" si="23"/>
      </c>
      <c r="N33" s="58">
        <f t="shared" si="23"/>
      </c>
      <c r="O33" s="58">
        <f t="shared" si="23"/>
      </c>
      <c r="P33" s="58">
        <f t="shared" si="23"/>
      </c>
      <c r="Q33" s="58">
        <f t="shared" si="23"/>
      </c>
      <c r="R33" s="58">
        <f t="shared" si="23"/>
      </c>
      <c r="S33" s="58">
        <f t="shared" si="23"/>
      </c>
      <c r="T33" s="59"/>
      <c r="U33" s="60"/>
      <c r="V33" s="61"/>
      <c r="W33" s="62"/>
      <c r="X33" s="53"/>
      <c r="Y33" s="63"/>
      <c r="Z33" s="62"/>
      <c r="AA33" s="64"/>
      <c r="AB33" s="64"/>
      <c r="AC33" s="36"/>
    </row>
    <row r="34" spans="2:29" ht="13.5" hidden="1">
      <c r="B34" s="36"/>
      <c r="C34" s="106"/>
      <c r="D34" s="53" t="s">
        <v>9</v>
      </c>
      <c r="E34" s="65">
        <f>IF(K4="","",K8&amp;"-"&amp;K7)</f>
      </c>
      <c r="F34" s="65">
        <f>IF(K9="","",K13&amp;"-"&amp;K12)</f>
      </c>
      <c r="G34" s="65">
        <f>IF(K14="","",K18&amp;"-"&amp;K17)</f>
      </c>
      <c r="H34" s="65">
        <f>IF(K19="","",K23&amp;"-"&amp;K22)</f>
      </c>
      <c r="I34" s="65">
        <f>IF(K24="","",K28&amp;"-"&amp;K27)</f>
      </c>
      <c r="J34" s="65">
        <f>IF(K29="","",K33&amp;"-"&amp;K32)</f>
      </c>
      <c r="K34" s="87"/>
      <c r="L34" s="66"/>
      <c r="M34" s="66"/>
      <c r="N34" s="66"/>
      <c r="O34" s="66"/>
      <c r="P34" s="66"/>
      <c r="Q34" s="66"/>
      <c r="R34" s="66"/>
      <c r="S34" s="66"/>
      <c r="T34" s="93">
        <f>COUNTIF(E35:S35,"○")</f>
        <v>0</v>
      </c>
      <c r="U34" s="95">
        <f>COUNTIF(E35:S35,"△")</f>
        <v>0</v>
      </c>
      <c r="V34" s="97">
        <f>COUNTIF(E35:S35,"×")</f>
        <v>0</v>
      </c>
      <c r="W34" s="99">
        <f>SUM(E36:S36)</f>
        <v>0</v>
      </c>
      <c r="X34" s="101">
        <f>SUM(E37:S37)</f>
        <v>0</v>
      </c>
      <c r="Y34" s="103">
        <f>SUM(E38:S38)</f>
        <v>0</v>
      </c>
      <c r="Z34" s="99">
        <f>X34-Y34</f>
        <v>0</v>
      </c>
      <c r="AA34" s="105">
        <f>RANK(W34,$W$4:$W$75)</f>
        <v>3</v>
      </c>
      <c r="AB34" s="91"/>
      <c r="AC34" s="36"/>
    </row>
    <row r="35" spans="2:29" ht="18.75" hidden="1">
      <c r="B35" s="36"/>
      <c r="C35" s="107"/>
      <c r="D35" s="53" t="s">
        <v>0</v>
      </c>
      <c r="E35" s="54">
        <f aca="true" t="shared" si="24" ref="E35:J35">IF(E34="","",IF(E37&gt;E38,"○",IF(E37=E38,"△","×")))</f>
      </c>
      <c r="F35" s="54">
        <f t="shared" si="24"/>
      </c>
      <c r="G35" s="54">
        <f t="shared" si="24"/>
      </c>
      <c r="H35" s="54">
        <f t="shared" si="24"/>
      </c>
      <c r="I35" s="54">
        <f t="shared" si="24"/>
      </c>
      <c r="J35" s="54">
        <f t="shared" si="24"/>
      </c>
      <c r="K35" s="88"/>
      <c r="L35" s="54">
        <f aca="true" t="shared" si="25" ref="L35:S35">IF(L34="","",IF(L37&gt;L38,"○",IF(L37=L38,"△","×")))</f>
      </c>
      <c r="M35" s="54">
        <f t="shared" si="25"/>
      </c>
      <c r="N35" s="54">
        <f t="shared" si="25"/>
      </c>
      <c r="O35" s="54">
        <f t="shared" si="25"/>
      </c>
      <c r="P35" s="54">
        <f t="shared" si="25"/>
      </c>
      <c r="Q35" s="54">
        <f t="shared" si="25"/>
      </c>
      <c r="R35" s="54">
        <f t="shared" si="25"/>
      </c>
      <c r="S35" s="54">
        <f t="shared" si="25"/>
      </c>
      <c r="T35" s="94"/>
      <c r="U35" s="96"/>
      <c r="V35" s="98"/>
      <c r="W35" s="100"/>
      <c r="X35" s="102"/>
      <c r="Y35" s="104"/>
      <c r="Z35" s="100"/>
      <c r="AA35" s="92"/>
      <c r="AB35" s="92"/>
      <c r="AC35" s="36"/>
    </row>
    <row r="36" spans="2:29" ht="13.5" customHeight="1" hidden="1">
      <c r="B36" s="36"/>
      <c r="C36" s="56"/>
      <c r="D36" s="53" t="s">
        <v>1</v>
      </c>
      <c r="E36" s="58">
        <f aca="true" t="shared" si="26" ref="E36:J36">IF(E34="","",IF(E37&gt;E38,3,IF(E37=E38,1,0)))</f>
      </c>
      <c r="F36" s="58">
        <f t="shared" si="26"/>
      </c>
      <c r="G36" s="58">
        <f t="shared" si="26"/>
      </c>
      <c r="H36" s="58">
        <f t="shared" si="26"/>
      </c>
      <c r="I36" s="58">
        <f t="shared" si="26"/>
      </c>
      <c r="J36" s="58">
        <f t="shared" si="26"/>
      </c>
      <c r="K36" s="57" t="s">
        <v>14</v>
      </c>
      <c r="L36" s="58">
        <f aca="true" t="shared" si="27" ref="L36:S36">IF(L34="","",IF(L37&gt;L38,3,IF(L37=L38,1,0)))</f>
      </c>
      <c r="M36" s="58">
        <f t="shared" si="27"/>
      </c>
      <c r="N36" s="58">
        <f t="shared" si="27"/>
      </c>
      <c r="O36" s="58">
        <f t="shared" si="27"/>
      </c>
      <c r="P36" s="58">
        <f t="shared" si="27"/>
      </c>
      <c r="Q36" s="58">
        <f t="shared" si="27"/>
      </c>
      <c r="R36" s="58">
        <f t="shared" si="27"/>
      </c>
      <c r="S36" s="58">
        <f t="shared" si="27"/>
      </c>
      <c r="T36" s="59"/>
      <c r="U36" s="60"/>
      <c r="V36" s="61"/>
      <c r="W36" s="62"/>
      <c r="X36" s="53"/>
      <c r="Y36" s="63"/>
      <c r="Z36" s="62"/>
      <c r="AA36" s="64"/>
      <c r="AB36" s="64"/>
      <c r="AC36" s="36"/>
    </row>
    <row r="37" spans="2:29" ht="13.5" customHeight="1" hidden="1">
      <c r="B37" s="36"/>
      <c r="C37" s="56"/>
      <c r="D37" s="53" t="s">
        <v>2</v>
      </c>
      <c r="E37" s="58">
        <f aca="true" t="shared" si="28" ref="E37:J37">IF(E34="","",VALUE(MID(E34,1,FIND("-",E34,1)-1)))</f>
      </c>
      <c r="F37" s="58">
        <f t="shared" si="28"/>
      </c>
      <c r="G37" s="58">
        <f t="shared" si="28"/>
      </c>
      <c r="H37" s="58">
        <f t="shared" si="28"/>
      </c>
      <c r="I37" s="58">
        <f t="shared" si="28"/>
      </c>
      <c r="J37" s="58">
        <f t="shared" si="28"/>
      </c>
      <c r="K37" s="57" t="s">
        <v>15</v>
      </c>
      <c r="L37" s="58">
        <f aca="true" t="shared" si="29" ref="L37:S37">IF(L34="","",VALUE(MID(L34,1,FIND("-",L34,1)-1)))</f>
      </c>
      <c r="M37" s="58">
        <f t="shared" si="29"/>
      </c>
      <c r="N37" s="58">
        <f t="shared" si="29"/>
      </c>
      <c r="O37" s="58">
        <f t="shared" si="29"/>
      </c>
      <c r="P37" s="58">
        <f t="shared" si="29"/>
      </c>
      <c r="Q37" s="58">
        <f t="shared" si="29"/>
      </c>
      <c r="R37" s="58">
        <f t="shared" si="29"/>
      </c>
      <c r="S37" s="58">
        <f t="shared" si="29"/>
      </c>
      <c r="T37" s="59"/>
      <c r="U37" s="60"/>
      <c r="V37" s="61"/>
      <c r="W37" s="62"/>
      <c r="X37" s="53"/>
      <c r="Y37" s="63"/>
      <c r="Z37" s="62"/>
      <c r="AA37" s="64"/>
      <c r="AB37" s="64"/>
      <c r="AC37" s="36"/>
    </row>
    <row r="38" spans="2:29" ht="13.5" customHeight="1" hidden="1">
      <c r="B38" s="36"/>
      <c r="C38" s="56"/>
      <c r="D38" s="53" t="s">
        <v>3</v>
      </c>
      <c r="E38" s="58">
        <f aca="true" t="shared" si="30" ref="E38:J38">IF(E34="","",VALUE(MID(E34,FIND("-",E34,1)+1,LEN(E34)-FIND("-",E34,1))))</f>
      </c>
      <c r="F38" s="58">
        <f t="shared" si="30"/>
      </c>
      <c r="G38" s="58">
        <f t="shared" si="30"/>
      </c>
      <c r="H38" s="58">
        <f t="shared" si="30"/>
      </c>
      <c r="I38" s="58">
        <f t="shared" si="30"/>
      </c>
      <c r="J38" s="58">
        <f t="shared" si="30"/>
      </c>
      <c r="K38" s="57" t="s">
        <v>15</v>
      </c>
      <c r="L38" s="58">
        <f aca="true" t="shared" si="31" ref="L38:S38">IF(L34="","",VALUE(MID(L34,FIND("-",L34,1)+1,LEN(L34)-FIND("-",L34,1))))</f>
      </c>
      <c r="M38" s="58">
        <f t="shared" si="31"/>
      </c>
      <c r="N38" s="58">
        <f t="shared" si="31"/>
      </c>
      <c r="O38" s="58">
        <f t="shared" si="31"/>
      </c>
      <c r="P38" s="58">
        <f t="shared" si="31"/>
      </c>
      <c r="Q38" s="58">
        <f t="shared" si="31"/>
      </c>
      <c r="R38" s="58">
        <f t="shared" si="31"/>
      </c>
      <c r="S38" s="58">
        <f t="shared" si="31"/>
      </c>
      <c r="T38" s="59"/>
      <c r="U38" s="60"/>
      <c r="V38" s="61"/>
      <c r="W38" s="62"/>
      <c r="X38" s="53"/>
      <c r="Y38" s="63"/>
      <c r="Z38" s="62"/>
      <c r="AA38" s="64"/>
      <c r="AB38" s="64"/>
      <c r="AC38" s="36"/>
    </row>
    <row r="39" spans="2:29" ht="13.5" hidden="1">
      <c r="B39" s="36"/>
      <c r="C39" s="106"/>
      <c r="D39" s="53" t="s">
        <v>9</v>
      </c>
      <c r="E39" s="65">
        <f>IF(L4="","",L8&amp;"-"&amp;L7)</f>
      </c>
      <c r="F39" s="65">
        <f>IF(L9="","",L13&amp;"-"&amp;L12)</f>
      </c>
      <c r="G39" s="65">
        <f>IF(L14="","",L18&amp;"-"&amp;L17)</f>
      </c>
      <c r="H39" s="65">
        <f>IF(L19="","",L23&amp;"-"&amp;L22)</f>
      </c>
      <c r="I39" s="65">
        <f>IF(L24="","",L28&amp;"-"&amp;L27)</f>
      </c>
      <c r="J39" s="65">
        <f>IF(L29="","",L33&amp;"-"&amp;L32)</f>
      </c>
      <c r="K39" s="65">
        <f>IF(L34="","",L38&amp;"-"&amp;L37)</f>
      </c>
      <c r="L39" s="87"/>
      <c r="M39" s="66"/>
      <c r="N39" s="66"/>
      <c r="O39" s="66"/>
      <c r="P39" s="66"/>
      <c r="Q39" s="66"/>
      <c r="R39" s="66"/>
      <c r="S39" s="66"/>
      <c r="T39" s="93">
        <f>COUNTIF(E40:S40,"○")</f>
        <v>0</v>
      </c>
      <c r="U39" s="95">
        <f>COUNTIF(E40:S40,"△")</f>
        <v>0</v>
      </c>
      <c r="V39" s="97">
        <f>COUNTIF(E40:S40,"×")</f>
        <v>0</v>
      </c>
      <c r="W39" s="99">
        <f>SUM(E41:S41)</f>
        <v>0</v>
      </c>
      <c r="X39" s="101">
        <f>SUM(E42:S42)</f>
        <v>0</v>
      </c>
      <c r="Y39" s="103">
        <f>SUM(E43:S43)</f>
        <v>0</v>
      </c>
      <c r="Z39" s="99">
        <f>X39-Y39</f>
        <v>0</v>
      </c>
      <c r="AA39" s="105">
        <f>RANK(W39,$W$4:$W$75)</f>
        <v>3</v>
      </c>
      <c r="AB39" s="91"/>
      <c r="AC39" s="36"/>
    </row>
    <row r="40" spans="2:29" ht="18.75" hidden="1">
      <c r="B40" s="36"/>
      <c r="C40" s="107"/>
      <c r="D40" s="53" t="s">
        <v>0</v>
      </c>
      <c r="E40" s="54">
        <f aca="true" t="shared" si="32" ref="E40:K40">IF(E39="","",IF(E42&gt;E43,"○",IF(E42=E43,"△","×")))</f>
      </c>
      <c r="F40" s="54">
        <f t="shared" si="32"/>
      </c>
      <c r="G40" s="54">
        <f t="shared" si="32"/>
      </c>
      <c r="H40" s="54">
        <f t="shared" si="32"/>
      </c>
      <c r="I40" s="54">
        <f t="shared" si="32"/>
      </c>
      <c r="J40" s="54">
        <f t="shared" si="32"/>
      </c>
      <c r="K40" s="54">
        <f t="shared" si="32"/>
      </c>
      <c r="L40" s="88"/>
      <c r="M40" s="54">
        <f aca="true" t="shared" si="33" ref="M40:S40">IF(M39="","",IF(M42&gt;M43,"○",IF(M42=M43,"△","×")))</f>
      </c>
      <c r="N40" s="54">
        <f t="shared" si="33"/>
      </c>
      <c r="O40" s="54">
        <f t="shared" si="33"/>
      </c>
      <c r="P40" s="54">
        <f t="shared" si="33"/>
      </c>
      <c r="Q40" s="54">
        <f t="shared" si="33"/>
      </c>
      <c r="R40" s="54">
        <f t="shared" si="33"/>
      </c>
      <c r="S40" s="54">
        <f t="shared" si="33"/>
      </c>
      <c r="T40" s="94"/>
      <c r="U40" s="96"/>
      <c r="V40" s="98"/>
      <c r="W40" s="100"/>
      <c r="X40" s="102"/>
      <c r="Y40" s="104"/>
      <c r="Z40" s="100"/>
      <c r="AA40" s="92"/>
      <c r="AB40" s="92"/>
      <c r="AC40" s="36"/>
    </row>
    <row r="41" spans="2:29" ht="13.5" customHeight="1" hidden="1">
      <c r="B41" s="36"/>
      <c r="C41" s="56"/>
      <c r="D41" s="53" t="s">
        <v>1</v>
      </c>
      <c r="E41" s="58">
        <f aca="true" t="shared" si="34" ref="E41:K41">IF(E39="","",IF(E42&gt;E43,3,IF(E42=E43,1,0)))</f>
      </c>
      <c r="F41" s="58">
        <f t="shared" si="34"/>
      </c>
      <c r="G41" s="58">
        <f t="shared" si="34"/>
      </c>
      <c r="H41" s="58">
        <f t="shared" si="34"/>
      </c>
      <c r="I41" s="58">
        <f t="shared" si="34"/>
      </c>
      <c r="J41" s="58">
        <f t="shared" si="34"/>
      </c>
      <c r="K41" s="58">
        <f t="shared" si="34"/>
      </c>
      <c r="L41" s="57" t="s">
        <v>14</v>
      </c>
      <c r="M41" s="58">
        <f aca="true" t="shared" si="35" ref="M41:S41">IF(M39="","",IF(M42&gt;M43,3,IF(M42=M43,1,0)))</f>
      </c>
      <c r="N41" s="58">
        <f t="shared" si="35"/>
      </c>
      <c r="O41" s="58">
        <f t="shared" si="35"/>
      </c>
      <c r="P41" s="58">
        <f t="shared" si="35"/>
      </c>
      <c r="Q41" s="58">
        <f t="shared" si="35"/>
      </c>
      <c r="R41" s="58">
        <f t="shared" si="35"/>
      </c>
      <c r="S41" s="58">
        <f t="shared" si="35"/>
      </c>
      <c r="T41" s="59"/>
      <c r="U41" s="60"/>
      <c r="V41" s="61"/>
      <c r="W41" s="62"/>
      <c r="X41" s="53"/>
      <c r="Y41" s="63"/>
      <c r="Z41" s="62"/>
      <c r="AA41" s="64"/>
      <c r="AB41" s="64"/>
      <c r="AC41" s="36"/>
    </row>
    <row r="42" spans="2:29" ht="13.5" customHeight="1" hidden="1">
      <c r="B42" s="36"/>
      <c r="C42" s="56"/>
      <c r="D42" s="53" t="s">
        <v>2</v>
      </c>
      <c r="E42" s="58">
        <f aca="true" t="shared" si="36" ref="E42:K42">IF(E39="","",VALUE(MID(E39,1,FIND("-",E39,1)-1)))</f>
      </c>
      <c r="F42" s="58">
        <f t="shared" si="36"/>
      </c>
      <c r="G42" s="58">
        <f t="shared" si="36"/>
      </c>
      <c r="H42" s="58">
        <f t="shared" si="36"/>
      </c>
      <c r="I42" s="58">
        <f t="shared" si="36"/>
      </c>
      <c r="J42" s="58">
        <f t="shared" si="36"/>
      </c>
      <c r="K42" s="58">
        <f t="shared" si="36"/>
      </c>
      <c r="L42" s="57" t="s">
        <v>15</v>
      </c>
      <c r="M42" s="58">
        <f aca="true" t="shared" si="37" ref="M42:S42">IF(M39="","",VALUE(MID(M39,1,FIND("-",M39,1)-1)))</f>
      </c>
      <c r="N42" s="58">
        <f t="shared" si="37"/>
      </c>
      <c r="O42" s="58">
        <f t="shared" si="37"/>
      </c>
      <c r="P42" s="58">
        <f t="shared" si="37"/>
      </c>
      <c r="Q42" s="58">
        <f t="shared" si="37"/>
      </c>
      <c r="R42" s="58">
        <f t="shared" si="37"/>
      </c>
      <c r="S42" s="58">
        <f t="shared" si="37"/>
      </c>
      <c r="T42" s="59"/>
      <c r="U42" s="60"/>
      <c r="V42" s="61"/>
      <c r="W42" s="62"/>
      <c r="X42" s="53"/>
      <c r="Y42" s="63"/>
      <c r="Z42" s="62"/>
      <c r="AA42" s="64"/>
      <c r="AB42" s="64"/>
      <c r="AC42" s="36"/>
    </row>
    <row r="43" spans="2:29" ht="13.5" customHeight="1" hidden="1">
      <c r="B43" s="36"/>
      <c r="C43" s="56"/>
      <c r="D43" s="53" t="s">
        <v>3</v>
      </c>
      <c r="E43" s="58">
        <f aca="true" t="shared" si="38" ref="E43:K43">IF(E39="","",VALUE(MID(E39,FIND("-",E39,1)+1,LEN(E39)-FIND("-",E39,1))))</f>
      </c>
      <c r="F43" s="58">
        <f t="shared" si="38"/>
      </c>
      <c r="G43" s="58">
        <f t="shared" si="38"/>
      </c>
      <c r="H43" s="58">
        <f t="shared" si="38"/>
      </c>
      <c r="I43" s="58">
        <f t="shared" si="38"/>
      </c>
      <c r="J43" s="58">
        <f t="shared" si="38"/>
      </c>
      <c r="K43" s="58">
        <f t="shared" si="38"/>
      </c>
      <c r="L43" s="57" t="s">
        <v>15</v>
      </c>
      <c r="M43" s="58">
        <f aca="true" t="shared" si="39" ref="M43:S43">IF(M39="","",VALUE(MID(M39,FIND("-",M39,1)+1,LEN(M39)-FIND("-",M39,1))))</f>
      </c>
      <c r="N43" s="58">
        <f t="shared" si="39"/>
      </c>
      <c r="O43" s="58">
        <f t="shared" si="39"/>
      </c>
      <c r="P43" s="58">
        <f t="shared" si="39"/>
      </c>
      <c r="Q43" s="58">
        <f t="shared" si="39"/>
      </c>
      <c r="R43" s="58">
        <f t="shared" si="39"/>
      </c>
      <c r="S43" s="58">
        <f t="shared" si="39"/>
      </c>
      <c r="T43" s="59"/>
      <c r="U43" s="60"/>
      <c r="V43" s="61"/>
      <c r="W43" s="62"/>
      <c r="X43" s="53"/>
      <c r="Y43" s="63"/>
      <c r="Z43" s="62"/>
      <c r="AA43" s="64"/>
      <c r="AB43" s="64"/>
      <c r="AC43" s="36"/>
    </row>
    <row r="44" spans="2:29" ht="13.5" hidden="1">
      <c r="B44" s="36"/>
      <c r="C44" s="106"/>
      <c r="D44" s="53" t="s">
        <v>9</v>
      </c>
      <c r="E44" s="65">
        <f>IF(M4="","",M8&amp;"-"&amp;M7)</f>
      </c>
      <c r="F44" s="65">
        <f>IF(M9="","",M13&amp;"-"&amp;M12)</f>
      </c>
      <c r="G44" s="65">
        <f>IF(M14="","",M18&amp;"-"&amp;M17)</f>
      </c>
      <c r="H44" s="65">
        <f>IF(M19="","",M23&amp;"-"&amp;M22)</f>
      </c>
      <c r="I44" s="65">
        <f>IF(M24="","",M28&amp;"-"&amp;M27)</f>
      </c>
      <c r="J44" s="65">
        <f>IF(M29="","",M33&amp;"-"&amp;M32)</f>
      </c>
      <c r="K44" s="65">
        <f>IF(M34="","",M38&amp;"-"&amp;M37)</f>
      </c>
      <c r="L44" s="65">
        <f>IF(M39="","",M43&amp;"-"&amp;M42)</f>
      </c>
      <c r="M44" s="87"/>
      <c r="N44" s="66"/>
      <c r="O44" s="66"/>
      <c r="P44" s="66"/>
      <c r="Q44" s="66"/>
      <c r="R44" s="66"/>
      <c r="S44" s="66"/>
      <c r="T44" s="93">
        <f>COUNTIF(E45:S45,"○")</f>
        <v>0</v>
      </c>
      <c r="U44" s="95">
        <f>COUNTIF(E45:S45,"△")</f>
        <v>0</v>
      </c>
      <c r="V44" s="97">
        <f>COUNTIF(E45:S45,"×")</f>
        <v>0</v>
      </c>
      <c r="W44" s="99">
        <f>SUM(E46:S46)</f>
        <v>0</v>
      </c>
      <c r="X44" s="101">
        <f>SUM(E47:S47)</f>
        <v>0</v>
      </c>
      <c r="Y44" s="103">
        <f>SUM(E48:S48)</f>
        <v>0</v>
      </c>
      <c r="Z44" s="99">
        <f>X44-Y44</f>
        <v>0</v>
      </c>
      <c r="AA44" s="91">
        <f>RANK(W44,$W$4:$W$75)</f>
        <v>3</v>
      </c>
      <c r="AB44" s="91"/>
      <c r="AC44" s="36"/>
    </row>
    <row r="45" spans="2:29" ht="19.5" hidden="1" thickBot="1">
      <c r="B45" s="36"/>
      <c r="C45" s="107"/>
      <c r="D45" s="53" t="s">
        <v>0</v>
      </c>
      <c r="E45" s="54">
        <f aca="true" t="shared" si="40" ref="E45:L45">IF(E44="","",IF(E47&gt;E48,"○",IF(E47=E48,"△","×")))</f>
      </c>
      <c r="F45" s="54">
        <f t="shared" si="40"/>
      </c>
      <c r="G45" s="54">
        <f t="shared" si="40"/>
      </c>
      <c r="H45" s="54">
        <f t="shared" si="40"/>
      </c>
      <c r="I45" s="54">
        <f t="shared" si="40"/>
      </c>
      <c r="J45" s="54">
        <f t="shared" si="40"/>
      </c>
      <c r="K45" s="54">
        <f t="shared" si="40"/>
      </c>
      <c r="L45" s="54">
        <f t="shared" si="40"/>
      </c>
      <c r="M45" s="88"/>
      <c r="N45" s="54">
        <f aca="true" t="shared" si="41" ref="N45:S45">IF(N44="","",IF(N47&gt;N48,"○",IF(N47=N48,"△","×")))</f>
      </c>
      <c r="O45" s="54">
        <f t="shared" si="41"/>
      </c>
      <c r="P45" s="54">
        <f t="shared" si="41"/>
      </c>
      <c r="Q45" s="54">
        <f t="shared" si="41"/>
      </c>
      <c r="R45" s="54">
        <f t="shared" si="41"/>
      </c>
      <c r="S45" s="54">
        <f t="shared" si="41"/>
      </c>
      <c r="T45" s="94"/>
      <c r="U45" s="96"/>
      <c r="V45" s="98"/>
      <c r="W45" s="100"/>
      <c r="X45" s="102"/>
      <c r="Y45" s="104"/>
      <c r="Z45" s="100"/>
      <c r="AA45" s="92"/>
      <c r="AB45" s="92"/>
      <c r="AC45" s="36"/>
    </row>
    <row r="46" spans="2:29" ht="13.5" customHeight="1" hidden="1">
      <c r="B46" s="36"/>
      <c r="C46" s="56"/>
      <c r="D46" s="53" t="s">
        <v>1</v>
      </c>
      <c r="E46" s="58">
        <f aca="true" t="shared" si="42" ref="E46:L46">IF(E44="","",IF(E47&gt;E48,3,IF(E47=E48,1,0)))</f>
      </c>
      <c r="F46" s="58">
        <f t="shared" si="42"/>
      </c>
      <c r="G46" s="58">
        <f t="shared" si="42"/>
      </c>
      <c r="H46" s="58">
        <f t="shared" si="42"/>
      </c>
      <c r="I46" s="58">
        <f t="shared" si="42"/>
      </c>
      <c r="J46" s="58">
        <f t="shared" si="42"/>
      </c>
      <c r="K46" s="58">
        <f t="shared" si="42"/>
      </c>
      <c r="L46" s="58">
        <f t="shared" si="42"/>
      </c>
      <c r="M46" s="57" t="s">
        <v>14</v>
      </c>
      <c r="N46" s="58">
        <f aca="true" t="shared" si="43" ref="N46:S46">IF(N44="","",IF(N47&gt;N48,3,IF(N47=N48,1,0)))</f>
      </c>
      <c r="O46" s="58">
        <f t="shared" si="43"/>
      </c>
      <c r="P46" s="58">
        <f t="shared" si="43"/>
      </c>
      <c r="Q46" s="58">
        <f t="shared" si="43"/>
      </c>
      <c r="R46" s="58">
        <f t="shared" si="43"/>
      </c>
      <c r="S46" s="58">
        <f t="shared" si="43"/>
      </c>
      <c r="T46" s="59"/>
      <c r="U46" s="60"/>
      <c r="V46" s="61"/>
      <c r="W46" s="62"/>
      <c r="X46" s="53"/>
      <c r="Y46" s="63"/>
      <c r="Z46" s="62"/>
      <c r="AA46" s="64"/>
      <c r="AB46" s="64"/>
      <c r="AC46" s="36"/>
    </row>
    <row r="47" spans="2:29" ht="13.5" customHeight="1" hidden="1">
      <c r="B47" s="36"/>
      <c r="C47" s="56"/>
      <c r="D47" s="53" t="s">
        <v>2</v>
      </c>
      <c r="E47" s="58">
        <f aca="true" t="shared" si="44" ref="E47:L47">IF(E44="","",VALUE(MID(E44,1,FIND("-",E44,1)-1)))</f>
      </c>
      <c r="F47" s="58">
        <f t="shared" si="44"/>
      </c>
      <c r="G47" s="58">
        <f t="shared" si="44"/>
      </c>
      <c r="H47" s="58">
        <f t="shared" si="44"/>
      </c>
      <c r="I47" s="58">
        <f t="shared" si="44"/>
      </c>
      <c r="J47" s="58">
        <f t="shared" si="44"/>
      </c>
      <c r="K47" s="58">
        <f t="shared" si="44"/>
      </c>
      <c r="L47" s="58">
        <f t="shared" si="44"/>
      </c>
      <c r="M47" s="57" t="s">
        <v>15</v>
      </c>
      <c r="N47" s="58">
        <f aca="true" t="shared" si="45" ref="N47:S47">IF(N44="","",VALUE(MID(N44,1,FIND("-",N44,1)-1)))</f>
      </c>
      <c r="O47" s="58">
        <f t="shared" si="45"/>
      </c>
      <c r="P47" s="58">
        <f t="shared" si="45"/>
      </c>
      <c r="Q47" s="58">
        <f t="shared" si="45"/>
      </c>
      <c r="R47" s="58">
        <f t="shared" si="45"/>
      </c>
      <c r="S47" s="58">
        <f t="shared" si="45"/>
      </c>
      <c r="T47" s="59"/>
      <c r="U47" s="60"/>
      <c r="V47" s="61"/>
      <c r="W47" s="62"/>
      <c r="X47" s="53"/>
      <c r="Y47" s="63"/>
      <c r="Z47" s="62"/>
      <c r="AA47" s="64"/>
      <c r="AB47" s="64"/>
      <c r="AC47" s="36"/>
    </row>
    <row r="48" spans="2:29" ht="13.5" customHeight="1" hidden="1">
      <c r="B48" s="36"/>
      <c r="C48" s="56"/>
      <c r="D48" s="53" t="s">
        <v>3</v>
      </c>
      <c r="E48" s="58">
        <f aca="true" t="shared" si="46" ref="E48:L48">IF(E44="","",VALUE(MID(E44,FIND("-",E44,1)+1,LEN(E44)-FIND("-",E44,1))))</f>
      </c>
      <c r="F48" s="58">
        <f t="shared" si="46"/>
      </c>
      <c r="G48" s="58">
        <f t="shared" si="46"/>
      </c>
      <c r="H48" s="58">
        <f t="shared" si="46"/>
      </c>
      <c r="I48" s="58">
        <f t="shared" si="46"/>
      </c>
      <c r="J48" s="58">
        <f t="shared" si="46"/>
      </c>
      <c r="K48" s="58">
        <f t="shared" si="46"/>
      </c>
      <c r="L48" s="58">
        <f t="shared" si="46"/>
      </c>
      <c r="M48" s="57" t="s">
        <v>15</v>
      </c>
      <c r="N48" s="58">
        <f aca="true" t="shared" si="47" ref="N48:S48">IF(N44="","",VALUE(MID(N44,FIND("-",N44,1)+1,LEN(N44)-FIND("-",N44,1))))</f>
      </c>
      <c r="O48" s="58">
        <f t="shared" si="47"/>
      </c>
      <c r="P48" s="58">
        <f t="shared" si="47"/>
      </c>
      <c r="Q48" s="58">
        <f t="shared" si="47"/>
      </c>
      <c r="R48" s="58">
        <f t="shared" si="47"/>
      </c>
      <c r="S48" s="58">
        <f t="shared" si="47"/>
      </c>
      <c r="T48" s="59"/>
      <c r="U48" s="60"/>
      <c r="V48" s="61"/>
      <c r="W48" s="62"/>
      <c r="X48" s="53"/>
      <c r="Y48" s="63"/>
      <c r="Z48" s="62"/>
      <c r="AA48" s="64"/>
      <c r="AB48" s="64"/>
      <c r="AC48" s="36"/>
    </row>
    <row r="49" spans="2:29" ht="13.5" hidden="1">
      <c r="B49" s="36"/>
      <c r="C49" s="106"/>
      <c r="D49" s="53" t="s">
        <v>9</v>
      </c>
      <c r="E49" s="65">
        <f>IF(N4="","",N8&amp;"-"&amp;N7)</f>
      </c>
      <c r="F49" s="65">
        <f>IF(N9="","",N13&amp;"-"&amp;N12)</f>
      </c>
      <c r="G49" s="65">
        <f>IF(N14="","",N18&amp;"-"&amp;N17)</f>
      </c>
      <c r="H49" s="65">
        <f>IF(N19="","",N23&amp;"-"&amp;N22)</f>
      </c>
      <c r="I49" s="65">
        <f>IF(N24="","",N28&amp;"-"&amp;N27)</f>
      </c>
      <c r="J49" s="65">
        <f>IF(N29="","",N33&amp;"-"&amp;N32)</f>
      </c>
      <c r="K49" s="65">
        <f>IF(N34="","",N38&amp;"-"&amp;N37)</f>
      </c>
      <c r="L49" s="65">
        <f>IF(N39="","",N43&amp;"-"&amp;N42)</f>
      </c>
      <c r="M49" s="65">
        <f>IF(N44="","",N48&amp;"-"&amp;N47)</f>
      </c>
      <c r="N49" s="87"/>
      <c r="O49" s="66"/>
      <c r="P49" s="66"/>
      <c r="Q49" s="66"/>
      <c r="R49" s="66"/>
      <c r="S49" s="66"/>
      <c r="T49" s="93">
        <f>COUNTIF(E50:S50,"○")</f>
        <v>0</v>
      </c>
      <c r="U49" s="95">
        <f>COUNTIF(E50:S50,"△")</f>
        <v>0</v>
      </c>
      <c r="V49" s="97">
        <f>COUNTIF(E50:S50,"×")</f>
        <v>0</v>
      </c>
      <c r="W49" s="99">
        <f>SUM(E51:S51)</f>
        <v>0</v>
      </c>
      <c r="X49" s="101">
        <f>SUM(E52:S52)</f>
        <v>0</v>
      </c>
      <c r="Y49" s="103">
        <f>SUM(E53:S53)</f>
        <v>0</v>
      </c>
      <c r="Z49" s="99">
        <f>X49-Y49</f>
        <v>0</v>
      </c>
      <c r="AA49" s="91">
        <f>RANK(W49,$W$4:$W$75)</f>
        <v>3</v>
      </c>
      <c r="AB49" s="91"/>
      <c r="AC49" s="36"/>
    </row>
    <row r="50" spans="2:29" ht="18.75" hidden="1">
      <c r="B50" s="36"/>
      <c r="C50" s="107"/>
      <c r="D50" s="53" t="s">
        <v>0</v>
      </c>
      <c r="E50" s="54">
        <f aca="true" t="shared" si="48" ref="E50:M50">IF(E49="","",IF(E52&gt;E53,"○",IF(E52=E53,"△","×")))</f>
      </c>
      <c r="F50" s="54">
        <f t="shared" si="48"/>
      </c>
      <c r="G50" s="54">
        <f t="shared" si="48"/>
      </c>
      <c r="H50" s="54">
        <f t="shared" si="48"/>
      </c>
      <c r="I50" s="54">
        <f t="shared" si="48"/>
      </c>
      <c r="J50" s="54">
        <f t="shared" si="48"/>
      </c>
      <c r="K50" s="54">
        <f t="shared" si="48"/>
      </c>
      <c r="L50" s="54">
        <f t="shared" si="48"/>
      </c>
      <c r="M50" s="54">
        <f t="shared" si="48"/>
      </c>
      <c r="N50" s="88"/>
      <c r="O50" s="54">
        <f>IF(O49="","",IF(O52&gt;O53,"○",IF(O52=O53,"△","×")))</f>
      </c>
      <c r="P50" s="54">
        <f>IF(P49="","",IF(P52&gt;P53,"○",IF(P52=P53,"△","×")))</f>
      </c>
      <c r="Q50" s="54">
        <f>IF(Q49="","",IF(Q52&gt;Q53,"○",IF(Q52=Q53,"△","×")))</f>
      </c>
      <c r="R50" s="54">
        <f>IF(R49="","",IF(R52&gt;R53,"○",IF(R52=R53,"△","×")))</f>
      </c>
      <c r="S50" s="54">
        <f>IF(S49="","",IF(S52&gt;S53,"○",IF(S52=S53,"△","×")))</f>
      </c>
      <c r="T50" s="94"/>
      <c r="U50" s="96"/>
      <c r="V50" s="98"/>
      <c r="W50" s="100"/>
      <c r="X50" s="102"/>
      <c r="Y50" s="104"/>
      <c r="Z50" s="100"/>
      <c r="AA50" s="92"/>
      <c r="AB50" s="92"/>
      <c r="AC50" s="36"/>
    </row>
    <row r="51" spans="2:29" ht="13.5" customHeight="1" hidden="1">
      <c r="B51" s="36"/>
      <c r="C51" s="56"/>
      <c r="D51" s="53" t="s">
        <v>1</v>
      </c>
      <c r="E51" s="58">
        <f aca="true" t="shared" si="49" ref="E51:M51">IF(E49="","",IF(E52&gt;E53,3,IF(E52=E53,1,0)))</f>
      </c>
      <c r="F51" s="58">
        <f t="shared" si="49"/>
      </c>
      <c r="G51" s="58">
        <f t="shared" si="49"/>
      </c>
      <c r="H51" s="58">
        <f t="shared" si="49"/>
      </c>
      <c r="I51" s="58">
        <f t="shared" si="49"/>
      </c>
      <c r="J51" s="58">
        <f t="shared" si="49"/>
      </c>
      <c r="K51" s="58">
        <f t="shared" si="49"/>
      </c>
      <c r="L51" s="58">
        <f t="shared" si="49"/>
      </c>
      <c r="M51" s="58">
        <f t="shared" si="49"/>
      </c>
      <c r="N51" s="57" t="s">
        <v>14</v>
      </c>
      <c r="O51" s="58">
        <f>IF(O49="","",IF(O52&gt;O53,3,IF(O52=O53,1,0)))</f>
      </c>
      <c r="P51" s="58">
        <f>IF(P49="","",IF(P52&gt;P53,3,IF(P52=P53,1,0)))</f>
      </c>
      <c r="Q51" s="58">
        <f>IF(Q49="","",IF(Q52&gt;Q53,3,IF(Q52=Q53,1,0)))</f>
      </c>
      <c r="R51" s="58">
        <f>IF(R49="","",IF(R52&gt;R53,3,IF(R52=R53,1,0)))</f>
      </c>
      <c r="S51" s="58">
        <f>IF(S49="","",IF(S52&gt;S53,3,IF(S52=S53,1,0)))</f>
      </c>
      <c r="T51" s="59"/>
      <c r="U51" s="60"/>
      <c r="V51" s="61"/>
      <c r="W51" s="62"/>
      <c r="X51" s="53"/>
      <c r="Y51" s="63"/>
      <c r="Z51" s="62"/>
      <c r="AA51" s="64"/>
      <c r="AB51" s="64"/>
      <c r="AC51" s="36"/>
    </row>
    <row r="52" spans="2:29" ht="13.5" customHeight="1" hidden="1">
      <c r="B52" s="36"/>
      <c r="C52" s="56"/>
      <c r="D52" s="53" t="s">
        <v>2</v>
      </c>
      <c r="E52" s="58">
        <f aca="true" t="shared" si="50" ref="E52:M52">IF(E49="","",VALUE(MID(E49,1,FIND("-",E49,1)-1)))</f>
      </c>
      <c r="F52" s="58">
        <f t="shared" si="50"/>
      </c>
      <c r="G52" s="58">
        <f t="shared" si="50"/>
      </c>
      <c r="H52" s="58">
        <f t="shared" si="50"/>
      </c>
      <c r="I52" s="58">
        <f t="shared" si="50"/>
      </c>
      <c r="J52" s="58">
        <f t="shared" si="50"/>
      </c>
      <c r="K52" s="58">
        <f t="shared" si="50"/>
      </c>
      <c r="L52" s="58">
        <f t="shared" si="50"/>
      </c>
      <c r="M52" s="58">
        <f t="shared" si="50"/>
      </c>
      <c r="N52" s="57" t="s">
        <v>15</v>
      </c>
      <c r="O52" s="58">
        <f>IF(O49="","",VALUE(MID(O49,1,FIND("-",O49,1)-1)))</f>
      </c>
      <c r="P52" s="58">
        <f>IF(P49="","",VALUE(MID(P49,1,FIND("-",P49,1)-1)))</f>
      </c>
      <c r="Q52" s="58">
        <f>IF(Q49="","",VALUE(MID(Q49,1,FIND("-",Q49,1)-1)))</f>
      </c>
      <c r="R52" s="58">
        <f>IF(R49="","",VALUE(MID(R49,1,FIND("-",R49,1)-1)))</f>
      </c>
      <c r="S52" s="58">
        <f>IF(S49="","",VALUE(MID(S49,1,FIND("-",S49,1)-1)))</f>
      </c>
      <c r="T52" s="59"/>
      <c r="U52" s="60"/>
      <c r="V52" s="61"/>
      <c r="W52" s="62"/>
      <c r="X52" s="53"/>
      <c r="Y52" s="63"/>
      <c r="Z52" s="62"/>
      <c r="AA52" s="64"/>
      <c r="AB52" s="64"/>
      <c r="AC52" s="36"/>
    </row>
    <row r="53" spans="2:29" ht="13.5" customHeight="1" hidden="1">
      <c r="B53" s="36"/>
      <c r="C53" s="56"/>
      <c r="D53" s="53" t="s">
        <v>3</v>
      </c>
      <c r="E53" s="58">
        <f aca="true" t="shared" si="51" ref="E53:M53">IF(E49="","",VALUE(MID(E49,FIND("-",E49,1)+1,LEN(E49)-FIND("-",E49,1))))</f>
      </c>
      <c r="F53" s="58">
        <f t="shared" si="51"/>
      </c>
      <c r="G53" s="58">
        <f t="shared" si="51"/>
      </c>
      <c r="H53" s="58">
        <f t="shared" si="51"/>
      </c>
      <c r="I53" s="58">
        <f t="shared" si="51"/>
      </c>
      <c r="J53" s="58">
        <f t="shared" si="51"/>
      </c>
      <c r="K53" s="58">
        <f t="shared" si="51"/>
      </c>
      <c r="L53" s="58">
        <f t="shared" si="51"/>
      </c>
      <c r="M53" s="58">
        <f t="shared" si="51"/>
      </c>
      <c r="N53" s="57" t="s">
        <v>15</v>
      </c>
      <c r="O53" s="58">
        <f>IF(O49="","",VALUE(MID(O49,FIND("-",O49,1)+1,LEN(O49)-FIND("-",O49,1))))</f>
      </c>
      <c r="P53" s="58">
        <f>IF(P49="","",VALUE(MID(P49,FIND("-",P49,1)+1,LEN(P49)-FIND("-",P49,1))))</f>
      </c>
      <c r="Q53" s="58">
        <f>IF(Q49="","",VALUE(MID(Q49,FIND("-",Q49,1)+1,LEN(Q49)-FIND("-",Q49,1))))</f>
      </c>
      <c r="R53" s="58">
        <f>IF(R49="","",VALUE(MID(R49,FIND("-",R49,1)+1,LEN(R49)-FIND("-",R49,1))))</f>
      </c>
      <c r="S53" s="58">
        <f>IF(S49="","",VALUE(MID(S49,FIND("-",S49,1)+1,LEN(S49)-FIND("-",S49,1))))</f>
      </c>
      <c r="T53" s="59"/>
      <c r="U53" s="60"/>
      <c r="V53" s="61"/>
      <c r="W53" s="62"/>
      <c r="X53" s="53"/>
      <c r="Y53" s="63"/>
      <c r="Z53" s="62"/>
      <c r="AA53" s="64"/>
      <c r="AB53" s="64"/>
      <c r="AC53" s="36"/>
    </row>
    <row r="54" spans="2:29" ht="13.5" hidden="1">
      <c r="B54" s="36"/>
      <c r="C54" s="106"/>
      <c r="D54" s="53" t="s">
        <v>9</v>
      </c>
      <c r="E54" s="65">
        <f>IF(O4="","",O8&amp;"-"&amp;O7)</f>
      </c>
      <c r="F54" s="65">
        <f>IF(O9="","",O13&amp;"-"&amp;O12)</f>
      </c>
      <c r="G54" s="65">
        <f>IF(O14="","",O18&amp;"-"&amp;O17)</f>
      </c>
      <c r="H54" s="65">
        <f>IF(O19="","",O23&amp;"-"&amp;O22)</f>
      </c>
      <c r="I54" s="65">
        <f>IF(O24="","",O28&amp;"-"&amp;O27)</f>
      </c>
      <c r="J54" s="65">
        <f>IF(O29="","",O33&amp;"-"&amp;O32)</f>
      </c>
      <c r="K54" s="65">
        <f>IF(O34="","",O38&amp;"-"&amp;O37)</f>
      </c>
      <c r="L54" s="65">
        <f>IF(O39="","",O43&amp;"-"&amp;O42)</f>
      </c>
      <c r="M54" s="65">
        <f>IF(O44="","",O48&amp;"-"&amp;O47)</f>
      </c>
      <c r="N54" s="65">
        <f>IF(O49="","",O53&amp;"-"&amp;O52)</f>
      </c>
      <c r="O54" s="87"/>
      <c r="P54" s="66"/>
      <c r="Q54" s="66"/>
      <c r="R54" s="66"/>
      <c r="S54" s="66"/>
      <c r="T54" s="93">
        <f>COUNTIF(E55:S55,"○")</f>
        <v>0</v>
      </c>
      <c r="U54" s="95">
        <f>COUNTIF(E55:S55,"△")</f>
        <v>0</v>
      </c>
      <c r="V54" s="97">
        <f>COUNTIF(E55:S55,"×")</f>
        <v>0</v>
      </c>
      <c r="W54" s="99">
        <f>SUM(E56:S56)</f>
        <v>0</v>
      </c>
      <c r="X54" s="101">
        <f>SUM(E57:S57)</f>
        <v>0</v>
      </c>
      <c r="Y54" s="103">
        <f>SUM(E58:S58)</f>
        <v>0</v>
      </c>
      <c r="Z54" s="99">
        <f>X54-Y54</f>
        <v>0</v>
      </c>
      <c r="AA54" s="91">
        <f>RANK(W54,$W$4:$W$75)</f>
        <v>3</v>
      </c>
      <c r="AB54" s="91"/>
      <c r="AC54" s="36"/>
    </row>
    <row r="55" spans="2:29" ht="18.75" hidden="1">
      <c r="B55" s="36"/>
      <c r="C55" s="107"/>
      <c r="D55" s="53" t="s">
        <v>0</v>
      </c>
      <c r="E55" s="54">
        <f aca="true" t="shared" si="52" ref="E55:N55">IF(E54="","",IF(E57&gt;E58,"○",IF(E57=E58,"△","×")))</f>
      </c>
      <c r="F55" s="54">
        <f t="shared" si="52"/>
      </c>
      <c r="G55" s="54">
        <f t="shared" si="52"/>
      </c>
      <c r="H55" s="54">
        <f t="shared" si="52"/>
      </c>
      <c r="I55" s="54">
        <f t="shared" si="52"/>
      </c>
      <c r="J55" s="54">
        <f t="shared" si="52"/>
      </c>
      <c r="K55" s="54">
        <f t="shared" si="52"/>
      </c>
      <c r="L55" s="54">
        <f t="shared" si="52"/>
      </c>
      <c r="M55" s="54">
        <f t="shared" si="52"/>
      </c>
      <c r="N55" s="54">
        <f t="shared" si="52"/>
      </c>
      <c r="O55" s="88"/>
      <c r="P55" s="54">
        <f>IF(P54="","",IF(P57&gt;P58,"○",IF(P57=P58,"△","×")))</f>
      </c>
      <c r="Q55" s="54">
        <f>IF(Q54="","",IF(Q57&gt;Q58,"○",IF(Q57=Q58,"△","×")))</f>
      </c>
      <c r="R55" s="54">
        <f>IF(R54="","",IF(R57&gt;R58,"○",IF(R57=R58,"△","×")))</f>
      </c>
      <c r="S55" s="54">
        <f>IF(S54="","",IF(S57&gt;S58,"○",IF(S57=S58,"△","×")))</f>
      </c>
      <c r="T55" s="94"/>
      <c r="U55" s="96"/>
      <c r="V55" s="98"/>
      <c r="W55" s="100"/>
      <c r="X55" s="102"/>
      <c r="Y55" s="104"/>
      <c r="Z55" s="100"/>
      <c r="AA55" s="92"/>
      <c r="AB55" s="92"/>
      <c r="AC55" s="36"/>
    </row>
    <row r="56" spans="2:29" ht="13.5" customHeight="1" hidden="1">
      <c r="B56" s="36"/>
      <c r="C56" s="56"/>
      <c r="D56" s="53" t="s">
        <v>1</v>
      </c>
      <c r="E56" s="58">
        <f aca="true" t="shared" si="53" ref="E56:N56">IF(E54="","",IF(E57&gt;E58,3,IF(E57=E58,1,0)))</f>
      </c>
      <c r="F56" s="58">
        <f t="shared" si="53"/>
      </c>
      <c r="G56" s="58">
        <f t="shared" si="53"/>
      </c>
      <c r="H56" s="58">
        <f t="shared" si="53"/>
      </c>
      <c r="I56" s="58">
        <f t="shared" si="53"/>
      </c>
      <c r="J56" s="58">
        <f t="shared" si="53"/>
      </c>
      <c r="K56" s="58">
        <f t="shared" si="53"/>
      </c>
      <c r="L56" s="58">
        <f t="shared" si="53"/>
      </c>
      <c r="M56" s="58">
        <f t="shared" si="53"/>
      </c>
      <c r="N56" s="58">
        <f t="shared" si="53"/>
      </c>
      <c r="O56" s="57" t="s">
        <v>14</v>
      </c>
      <c r="P56" s="58">
        <f>IF(P54="","",IF(P57&gt;P58,3,IF(P57=P58,1,0)))</f>
      </c>
      <c r="Q56" s="58">
        <f>IF(Q54="","",IF(Q57&gt;Q58,3,IF(Q57=Q58,1,0)))</f>
      </c>
      <c r="R56" s="58">
        <f>IF(R54="","",IF(R57&gt;R58,3,IF(R57=R58,1,0)))</f>
      </c>
      <c r="S56" s="58">
        <f>IF(S54="","",IF(S57&gt;S58,3,IF(S57=S58,1,0)))</f>
      </c>
      <c r="T56" s="59"/>
      <c r="U56" s="60"/>
      <c r="V56" s="61"/>
      <c r="W56" s="62"/>
      <c r="X56" s="53"/>
      <c r="Y56" s="63"/>
      <c r="Z56" s="62"/>
      <c r="AA56" s="64"/>
      <c r="AB56" s="64"/>
      <c r="AC56" s="36"/>
    </row>
    <row r="57" spans="2:29" ht="13.5" customHeight="1" hidden="1">
      <c r="B57" s="36"/>
      <c r="C57" s="56"/>
      <c r="D57" s="53" t="s">
        <v>2</v>
      </c>
      <c r="E57" s="58">
        <f aca="true" t="shared" si="54" ref="E57:N57">IF(E54="","",VALUE(MID(E54,1,FIND("-",E54,1)-1)))</f>
      </c>
      <c r="F57" s="58">
        <f t="shared" si="54"/>
      </c>
      <c r="G57" s="58">
        <f t="shared" si="54"/>
      </c>
      <c r="H57" s="58">
        <f t="shared" si="54"/>
      </c>
      <c r="I57" s="58">
        <f t="shared" si="54"/>
      </c>
      <c r="J57" s="58">
        <f t="shared" si="54"/>
      </c>
      <c r="K57" s="58">
        <f t="shared" si="54"/>
      </c>
      <c r="L57" s="58">
        <f t="shared" si="54"/>
      </c>
      <c r="M57" s="58">
        <f t="shared" si="54"/>
      </c>
      <c r="N57" s="58">
        <f t="shared" si="54"/>
      </c>
      <c r="O57" s="57" t="s">
        <v>15</v>
      </c>
      <c r="P57" s="58">
        <f>IF(P54="","",VALUE(MID(P54,1,FIND("-",P54,1)-1)))</f>
      </c>
      <c r="Q57" s="58">
        <f>IF(Q54="","",VALUE(MID(Q54,1,FIND("-",Q54,1)-1)))</f>
      </c>
      <c r="R57" s="58">
        <f>IF(R54="","",VALUE(MID(R54,1,FIND("-",R54,1)-1)))</f>
      </c>
      <c r="S57" s="58">
        <f>IF(S54="","",VALUE(MID(S54,1,FIND("-",S54,1)-1)))</f>
      </c>
      <c r="T57" s="59"/>
      <c r="U57" s="60"/>
      <c r="V57" s="61"/>
      <c r="W57" s="62"/>
      <c r="X57" s="53"/>
      <c r="Y57" s="63"/>
      <c r="Z57" s="62"/>
      <c r="AA57" s="64"/>
      <c r="AB57" s="64"/>
      <c r="AC57" s="36"/>
    </row>
    <row r="58" spans="2:29" ht="13.5" customHeight="1" hidden="1">
      <c r="B58" s="36"/>
      <c r="C58" s="56"/>
      <c r="D58" s="53" t="s">
        <v>3</v>
      </c>
      <c r="E58" s="58">
        <f aca="true" t="shared" si="55" ref="E58:N58">IF(E54="","",VALUE(MID(E54,FIND("-",E54,1)+1,LEN(E54)-FIND("-",E54,1))))</f>
      </c>
      <c r="F58" s="58">
        <f t="shared" si="55"/>
      </c>
      <c r="G58" s="58">
        <f t="shared" si="55"/>
      </c>
      <c r="H58" s="58">
        <f t="shared" si="55"/>
      </c>
      <c r="I58" s="58">
        <f t="shared" si="55"/>
      </c>
      <c r="J58" s="58">
        <f t="shared" si="55"/>
      </c>
      <c r="K58" s="58">
        <f t="shared" si="55"/>
      </c>
      <c r="L58" s="58">
        <f t="shared" si="55"/>
      </c>
      <c r="M58" s="58">
        <f t="shared" si="55"/>
      </c>
      <c r="N58" s="58">
        <f t="shared" si="55"/>
      </c>
      <c r="O58" s="57" t="s">
        <v>15</v>
      </c>
      <c r="P58" s="58">
        <f>IF(P54="","",VALUE(MID(P54,FIND("-",P54,1)+1,LEN(P54)-FIND("-",P54,1))))</f>
      </c>
      <c r="Q58" s="58">
        <f>IF(Q54="","",VALUE(MID(Q54,FIND("-",Q54,1)+1,LEN(Q54)-FIND("-",Q54,1))))</f>
      </c>
      <c r="R58" s="58">
        <f>IF(R54="","",VALUE(MID(R54,FIND("-",R54,1)+1,LEN(R54)-FIND("-",R54,1))))</f>
      </c>
      <c r="S58" s="58">
        <f>IF(S54="","",VALUE(MID(S54,FIND("-",S54,1)+1,LEN(S54)-FIND("-",S54,1))))</f>
      </c>
      <c r="T58" s="59"/>
      <c r="U58" s="60"/>
      <c r="V58" s="61"/>
      <c r="W58" s="62"/>
      <c r="X58" s="53"/>
      <c r="Y58" s="63"/>
      <c r="Z58" s="62"/>
      <c r="AA58" s="64"/>
      <c r="AB58" s="64"/>
      <c r="AC58" s="36"/>
    </row>
    <row r="59" spans="2:29" ht="13.5" hidden="1">
      <c r="B59" s="36"/>
      <c r="C59" s="106"/>
      <c r="D59" s="53" t="s">
        <v>9</v>
      </c>
      <c r="E59" s="65">
        <f>IF(P4="","",P8&amp;"-"&amp;P7)</f>
      </c>
      <c r="F59" s="65">
        <f>IF(P9="","",P13&amp;"-"&amp;P12)</f>
      </c>
      <c r="G59" s="65">
        <f>IF(P14="","",P18&amp;"-"&amp;P17)</f>
      </c>
      <c r="H59" s="65">
        <f>IF(P19="","",P23&amp;"-"&amp;P22)</f>
      </c>
      <c r="I59" s="65">
        <f>IF(P24="","",P28&amp;"-"&amp;P27)</f>
      </c>
      <c r="J59" s="65">
        <f>IF(P29="","",P33&amp;"-"&amp;P32)</f>
      </c>
      <c r="K59" s="65">
        <f>IF(P34="","",P38&amp;"-"&amp;P37)</f>
      </c>
      <c r="L59" s="65">
        <f>IF(P39="","",P43&amp;"-"&amp;P42)</f>
      </c>
      <c r="M59" s="65">
        <f>IF(P44="","",P48&amp;"-"&amp;P47)</f>
      </c>
      <c r="N59" s="65">
        <f>IF(P49="","",P53&amp;"-"&amp;P52)</f>
      </c>
      <c r="O59" s="65">
        <f>IF(P54="","",P58&amp;"-"&amp;P57)</f>
      </c>
      <c r="P59" s="87"/>
      <c r="Q59" s="66"/>
      <c r="R59" s="66"/>
      <c r="S59" s="66"/>
      <c r="T59" s="93">
        <f>COUNTIF(E60:S60,"○")</f>
        <v>0</v>
      </c>
      <c r="U59" s="95">
        <f>COUNTIF(E60:S60,"△")</f>
        <v>0</v>
      </c>
      <c r="V59" s="97">
        <f>COUNTIF(E60:S60,"×")</f>
        <v>0</v>
      </c>
      <c r="W59" s="99">
        <f>SUM(E61:S61)</f>
        <v>0</v>
      </c>
      <c r="X59" s="101">
        <f>SUM(E62:S62)</f>
        <v>0</v>
      </c>
      <c r="Y59" s="103">
        <f>SUM(E63:S63)</f>
        <v>0</v>
      </c>
      <c r="Z59" s="99">
        <f>X59-Y59</f>
        <v>0</v>
      </c>
      <c r="AA59" s="91">
        <f>RANK(W59,$W$4:$W$75)</f>
        <v>3</v>
      </c>
      <c r="AB59" s="91"/>
      <c r="AC59" s="36"/>
    </row>
    <row r="60" spans="2:29" ht="18.75" hidden="1">
      <c r="B60" s="36"/>
      <c r="C60" s="107"/>
      <c r="D60" s="53" t="s">
        <v>0</v>
      </c>
      <c r="E60" s="54">
        <f aca="true" t="shared" si="56" ref="E60:O60">IF(E59="","",IF(E62&gt;E63,"○",IF(E62=E63,"△","×")))</f>
      </c>
      <c r="F60" s="54">
        <f t="shared" si="56"/>
      </c>
      <c r="G60" s="54">
        <f t="shared" si="56"/>
      </c>
      <c r="H60" s="54">
        <f t="shared" si="56"/>
      </c>
      <c r="I60" s="54">
        <f t="shared" si="56"/>
      </c>
      <c r="J60" s="54">
        <f t="shared" si="56"/>
      </c>
      <c r="K60" s="54">
        <f t="shared" si="56"/>
      </c>
      <c r="L60" s="54">
        <f t="shared" si="56"/>
      </c>
      <c r="M60" s="54">
        <f t="shared" si="56"/>
      </c>
      <c r="N60" s="54">
        <f t="shared" si="56"/>
      </c>
      <c r="O60" s="54">
        <f t="shared" si="56"/>
      </c>
      <c r="P60" s="88"/>
      <c r="Q60" s="54">
        <f>IF(Q59="","",IF(Q62&gt;Q63,"○",IF(Q62=Q63,"△","×")))</f>
      </c>
      <c r="R60" s="54">
        <f>IF(R59="","",IF(R62&gt;R63,"○",IF(R62=R63,"△","×")))</f>
      </c>
      <c r="S60" s="54">
        <f>IF(S59="","",IF(S62&gt;S63,"○",IF(S62=S63,"△","×")))</f>
      </c>
      <c r="T60" s="94"/>
      <c r="U60" s="96"/>
      <c r="V60" s="98"/>
      <c r="W60" s="100"/>
      <c r="X60" s="102"/>
      <c r="Y60" s="104"/>
      <c r="Z60" s="100"/>
      <c r="AA60" s="92"/>
      <c r="AB60" s="92"/>
      <c r="AC60" s="36"/>
    </row>
    <row r="61" spans="2:29" ht="13.5" customHeight="1" hidden="1">
      <c r="B61" s="36"/>
      <c r="C61" s="56"/>
      <c r="D61" s="53" t="s">
        <v>1</v>
      </c>
      <c r="E61" s="58">
        <f aca="true" t="shared" si="57" ref="E61:O61">IF(E59="","",IF(E62&gt;E63,3,IF(E62=E63,1,0)))</f>
      </c>
      <c r="F61" s="58">
        <f t="shared" si="57"/>
      </c>
      <c r="G61" s="58">
        <f t="shared" si="57"/>
      </c>
      <c r="H61" s="58">
        <f t="shared" si="57"/>
      </c>
      <c r="I61" s="58">
        <f t="shared" si="57"/>
      </c>
      <c r="J61" s="58">
        <f t="shared" si="57"/>
      </c>
      <c r="K61" s="58">
        <f t="shared" si="57"/>
      </c>
      <c r="L61" s="58">
        <f t="shared" si="57"/>
      </c>
      <c r="M61" s="58">
        <f t="shared" si="57"/>
      </c>
      <c r="N61" s="58">
        <f t="shared" si="57"/>
      </c>
      <c r="O61" s="58">
        <f t="shared" si="57"/>
      </c>
      <c r="P61" s="57" t="s">
        <v>14</v>
      </c>
      <c r="Q61" s="58">
        <f>IF(Q59="","",IF(Q62&gt;Q63,3,IF(Q62=Q63,1,0)))</f>
      </c>
      <c r="R61" s="58">
        <f>IF(R59="","",IF(R62&gt;R63,3,IF(R62=R63,1,0)))</f>
      </c>
      <c r="S61" s="58">
        <f>IF(S59="","",IF(S62&gt;S63,3,IF(S62=S63,1,0)))</f>
      </c>
      <c r="T61" s="59"/>
      <c r="U61" s="60"/>
      <c r="V61" s="61"/>
      <c r="W61" s="62"/>
      <c r="X61" s="53"/>
      <c r="Y61" s="63"/>
      <c r="Z61" s="62"/>
      <c r="AA61" s="64"/>
      <c r="AB61" s="64"/>
      <c r="AC61" s="36"/>
    </row>
    <row r="62" spans="2:29" ht="13.5" customHeight="1" hidden="1">
      <c r="B62" s="36"/>
      <c r="C62" s="56"/>
      <c r="D62" s="53" t="s">
        <v>2</v>
      </c>
      <c r="E62" s="58">
        <f aca="true" t="shared" si="58" ref="E62:O62">IF(E59="","",VALUE(MID(E59,1,FIND("-",E59,1)-1)))</f>
      </c>
      <c r="F62" s="58">
        <f t="shared" si="58"/>
      </c>
      <c r="G62" s="58">
        <f t="shared" si="58"/>
      </c>
      <c r="H62" s="58">
        <f t="shared" si="58"/>
      </c>
      <c r="I62" s="58">
        <f t="shared" si="58"/>
      </c>
      <c r="J62" s="58">
        <f t="shared" si="58"/>
      </c>
      <c r="K62" s="58">
        <f t="shared" si="58"/>
      </c>
      <c r="L62" s="58">
        <f t="shared" si="58"/>
      </c>
      <c r="M62" s="58">
        <f t="shared" si="58"/>
      </c>
      <c r="N62" s="58">
        <f t="shared" si="58"/>
      </c>
      <c r="O62" s="58">
        <f t="shared" si="58"/>
      </c>
      <c r="P62" s="57" t="s">
        <v>15</v>
      </c>
      <c r="Q62" s="58">
        <f>IF(Q59="","",VALUE(MID(Q59,1,FIND("-",Q59,1)-1)))</f>
      </c>
      <c r="R62" s="58">
        <f>IF(R59="","",VALUE(MID(R59,1,FIND("-",R59,1)-1)))</f>
      </c>
      <c r="S62" s="58">
        <f>IF(S59="","",VALUE(MID(S59,1,FIND("-",S59,1)-1)))</f>
      </c>
      <c r="T62" s="59"/>
      <c r="U62" s="60"/>
      <c r="V62" s="61"/>
      <c r="W62" s="62"/>
      <c r="X62" s="53"/>
      <c r="Y62" s="63"/>
      <c r="Z62" s="62"/>
      <c r="AA62" s="64"/>
      <c r="AB62" s="64"/>
      <c r="AC62" s="36"/>
    </row>
    <row r="63" spans="2:29" ht="13.5" customHeight="1" hidden="1">
      <c r="B63" s="36"/>
      <c r="C63" s="56"/>
      <c r="D63" s="53" t="s">
        <v>3</v>
      </c>
      <c r="E63" s="58">
        <f aca="true" t="shared" si="59" ref="E63:O63">IF(E59="","",VALUE(MID(E59,FIND("-",E59,1)+1,LEN(E59)-FIND("-",E59,1))))</f>
      </c>
      <c r="F63" s="58">
        <f t="shared" si="59"/>
      </c>
      <c r="G63" s="58">
        <f t="shared" si="59"/>
      </c>
      <c r="H63" s="58">
        <f t="shared" si="59"/>
      </c>
      <c r="I63" s="58">
        <f t="shared" si="59"/>
      </c>
      <c r="J63" s="58">
        <f t="shared" si="59"/>
      </c>
      <c r="K63" s="58">
        <f t="shared" si="59"/>
      </c>
      <c r="L63" s="58">
        <f t="shared" si="59"/>
      </c>
      <c r="M63" s="58">
        <f t="shared" si="59"/>
      </c>
      <c r="N63" s="58">
        <f t="shared" si="59"/>
      </c>
      <c r="O63" s="58">
        <f t="shared" si="59"/>
      </c>
      <c r="P63" s="57" t="s">
        <v>15</v>
      </c>
      <c r="Q63" s="58">
        <f>IF(Q59="","",VALUE(MID(Q59,FIND("-",Q59,1)+1,LEN(Q59)-FIND("-",Q59,1))))</f>
      </c>
      <c r="R63" s="58">
        <f>IF(R59="","",VALUE(MID(R59,FIND("-",R59,1)+1,LEN(R59)-FIND("-",R59,1))))</f>
      </c>
      <c r="S63" s="58">
        <f>IF(S59="","",VALUE(MID(S59,FIND("-",S59,1)+1,LEN(S59)-FIND("-",S59,1))))</f>
      </c>
      <c r="T63" s="59"/>
      <c r="U63" s="60"/>
      <c r="V63" s="61"/>
      <c r="W63" s="62"/>
      <c r="X63" s="53"/>
      <c r="Y63" s="63"/>
      <c r="Z63" s="62"/>
      <c r="AA63" s="64"/>
      <c r="AB63" s="64"/>
      <c r="AC63" s="36"/>
    </row>
    <row r="64" spans="2:29" ht="13.5" hidden="1">
      <c r="B64" s="36"/>
      <c r="C64" s="106"/>
      <c r="D64" s="53" t="s">
        <v>9</v>
      </c>
      <c r="E64" s="65">
        <f>IF(Q4="","",Q8&amp;"-"&amp;Q7)</f>
      </c>
      <c r="F64" s="65">
        <f>IF(Q9="","",Q13&amp;"-"&amp;Q12)</f>
      </c>
      <c r="G64" s="65">
        <f>IF(Q14="","",Q18&amp;"-"&amp;Q17)</f>
      </c>
      <c r="H64" s="65">
        <f>IF(Q19="","",Q23&amp;"-"&amp;Q22)</f>
      </c>
      <c r="I64" s="65">
        <f>IF(Q24="","",Q28&amp;"-"&amp;Q27)</f>
      </c>
      <c r="J64" s="65">
        <f>IF(Q29="","",Q33&amp;"-"&amp;Q32)</f>
      </c>
      <c r="K64" s="65">
        <f>IF(Q34="","",Q38&amp;"-"&amp;Q37)</f>
      </c>
      <c r="L64" s="65">
        <f>IF(Q39="","",Q43&amp;"-"&amp;Q42)</f>
      </c>
      <c r="M64" s="65">
        <f>IF(Q44="","",Q48&amp;"-"&amp;Q47)</f>
      </c>
      <c r="N64" s="65">
        <f>IF(Q49="","",Q53&amp;"-"&amp;Q52)</f>
      </c>
      <c r="O64" s="65">
        <f>IF(Q54="","",Q58&amp;"-"&amp;Q57)</f>
      </c>
      <c r="P64" s="65">
        <f>IF(Q59="","",Q63&amp;"-"&amp;Q62)</f>
      </c>
      <c r="Q64" s="87"/>
      <c r="R64" s="66"/>
      <c r="S64" s="66"/>
      <c r="T64" s="93">
        <f>COUNTIF(E65:S65,"○")</f>
        <v>0</v>
      </c>
      <c r="U64" s="95">
        <f>COUNTIF(E65:S65,"△")</f>
        <v>0</v>
      </c>
      <c r="V64" s="97">
        <f>COUNTIF(E65:S65,"×")</f>
        <v>0</v>
      </c>
      <c r="W64" s="99">
        <f>SUM(E66:S66)</f>
        <v>0</v>
      </c>
      <c r="X64" s="101">
        <f>SUM(E67:S67)</f>
        <v>0</v>
      </c>
      <c r="Y64" s="103">
        <f>SUM(E68:S68)</f>
        <v>0</v>
      </c>
      <c r="Z64" s="99">
        <f>X64-Y64</f>
        <v>0</v>
      </c>
      <c r="AA64" s="91">
        <f>RANK(W64,$W$4:$W$75)</f>
        <v>3</v>
      </c>
      <c r="AB64" s="91"/>
      <c r="AC64" s="36"/>
    </row>
    <row r="65" spans="2:29" ht="18.75" hidden="1">
      <c r="B65" s="36"/>
      <c r="C65" s="107"/>
      <c r="D65" s="53" t="s">
        <v>0</v>
      </c>
      <c r="E65" s="54">
        <f aca="true" t="shared" si="60" ref="E65:N65">IF(E64="","",IF(E67&gt;E68,"○",IF(E67=E68,"△","×")))</f>
      </c>
      <c r="F65" s="54">
        <f t="shared" si="60"/>
      </c>
      <c r="G65" s="54">
        <f t="shared" si="60"/>
      </c>
      <c r="H65" s="54">
        <f t="shared" si="60"/>
      </c>
      <c r="I65" s="54">
        <f t="shared" si="60"/>
      </c>
      <c r="J65" s="54">
        <f t="shared" si="60"/>
      </c>
      <c r="K65" s="54">
        <f t="shared" si="60"/>
      </c>
      <c r="L65" s="54">
        <f t="shared" si="60"/>
      </c>
      <c r="M65" s="54">
        <f t="shared" si="60"/>
      </c>
      <c r="N65" s="54">
        <f t="shared" si="60"/>
      </c>
      <c r="O65" s="54"/>
      <c r="P65" s="54"/>
      <c r="Q65" s="88"/>
      <c r="R65" s="54">
        <f>IF(R64="","",IF(R67&gt;R68,"○",IF(R67=R68,"△","×")))</f>
      </c>
      <c r="S65" s="54">
        <f>IF(S64="","",IF(S67&gt;S68,"○",IF(S67=S68,"△","×")))</f>
      </c>
      <c r="T65" s="94"/>
      <c r="U65" s="96"/>
      <c r="V65" s="98"/>
      <c r="W65" s="100"/>
      <c r="X65" s="102"/>
      <c r="Y65" s="104"/>
      <c r="Z65" s="100"/>
      <c r="AA65" s="92"/>
      <c r="AB65" s="92"/>
      <c r="AC65" s="36"/>
    </row>
    <row r="66" spans="2:29" ht="13.5" customHeight="1" hidden="1">
      <c r="B66" s="36"/>
      <c r="C66" s="56"/>
      <c r="D66" s="53" t="s">
        <v>1</v>
      </c>
      <c r="E66" s="58">
        <f aca="true" t="shared" si="61" ref="E66:N66">IF(E64="","",IF(E67&gt;E68,3,IF(E67=E68,1,0)))</f>
      </c>
      <c r="F66" s="58">
        <f t="shared" si="61"/>
      </c>
      <c r="G66" s="58">
        <f t="shared" si="61"/>
      </c>
      <c r="H66" s="58">
        <f t="shared" si="61"/>
      </c>
      <c r="I66" s="58">
        <f t="shared" si="61"/>
      </c>
      <c r="J66" s="58">
        <f t="shared" si="61"/>
      </c>
      <c r="K66" s="58">
        <f t="shared" si="61"/>
      </c>
      <c r="L66" s="58">
        <f t="shared" si="61"/>
      </c>
      <c r="M66" s="58">
        <f t="shared" si="61"/>
      </c>
      <c r="N66" s="58">
        <f t="shared" si="61"/>
      </c>
      <c r="O66" s="58"/>
      <c r="P66" s="58"/>
      <c r="Q66" s="57" t="s">
        <v>14</v>
      </c>
      <c r="R66" s="58">
        <f>IF(R64="","",IF(R67&gt;R68,3,IF(R67=R68,1,0)))</f>
      </c>
      <c r="S66" s="58">
        <f>IF(S64="","",IF(S67&gt;S68,3,IF(S67=S68,1,0)))</f>
      </c>
      <c r="T66" s="59"/>
      <c r="U66" s="60"/>
      <c r="V66" s="61"/>
      <c r="W66" s="62"/>
      <c r="X66" s="53"/>
      <c r="Y66" s="63"/>
      <c r="Z66" s="62"/>
      <c r="AA66" s="64"/>
      <c r="AB66" s="64"/>
      <c r="AC66" s="36"/>
    </row>
    <row r="67" spans="2:29" ht="13.5" customHeight="1" hidden="1">
      <c r="B67" s="36"/>
      <c r="C67" s="56"/>
      <c r="D67" s="53" t="s">
        <v>2</v>
      </c>
      <c r="E67" s="58">
        <f aca="true" t="shared" si="62" ref="E67:N67">IF(E64="","",VALUE(MID(E64,1,FIND("-",E64,1)-1)))</f>
      </c>
      <c r="F67" s="58">
        <f t="shared" si="62"/>
      </c>
      <c r="G67" s="58">
        <f t="shared" si="62"/>
      </c>
      <c r="H67" s="58">
        <f t="shared" si="62"/>
      </c>
      <c r="I67" s="58">
        <f t="shared" si="62"/>
      </c>
      <c r="J67" s="58">
        <f t="shared" si="62"/>
      </c>
      <c r="K67" s="58">
        <f t="shared" si="62"/>
      </c>
      <c r="L67" s="58">
        <f t="shared" si="62"/>
      </c>
      <c r="M67" s="58">
        <f t="shared" si="62"/>
      </c>
      <c r="N67" s="58">
        <f t="shared" si="62"/>
      </c>
      <c r="O67" s="58"/>
      <c r="P67" s="58"/>
      <c r="Q67" s="57" t="s">
        <v>15</v>
      </c>
      <c r="R67" s="58">
        <f>IF(R64="","",VALUE(MID(R64,1,FIND("-",R64,1)-1)))</f>
      </c>
      <c r="S67" s="58">
        <f>IF(S64="","",VALUE(MID(S64,1,FIND("-",S64,1)-1)))</f>
      </c>
      <c r="T67" s="59"/>
      <c r="U67" s="60"/>
      <c r="V67" s="61"/>
      <c r="W67" s="62"/>
      <c r="X67" s="53"/>
      <c r="Y67" s="63"/>
      <c r="Z67" s="62"/>
      <c r="AA67" s="64"/>
      <c r="AB67" s="64"/>
      <c r="AC67" s="36"/>
    </row>
    <row r="68" spans="2:29" ht="13.5" customHeight="1" hidden="1">
      <c r="B68" s="36"/>
      <c r="C68" s="56"/>
      <c r="D68" s="53" t="s">
        <v>3</v>
      </c>
      <c r="E68" s="58">
        <f aca="true" t="shared" si="63" ref="E68:N68">IF(E64="","",VALUE(MID(E64,FIND("-",E64,1)+1,LEN(E64)-FIND("-",E64,1))))</f>
      </c>
      <c r="F68" s="58">
        <f t="shared" si="63"/>
      </c>
      <c r="G68" s="58">
        <f t="shared" si="63"/>
      </c>
      <c r="H68" s="58">
        <f t="shared" si="63"/>
      </c>
      <c r="I68" s="58">
        <f t="shared" si="63"/>
      </c>
      <c r="J68" s="58">
        <f t="shared" si="63"/>
      </c>
      <c r="K68" s="58">
        <f t="shared" si="63"/>
      </c>
      <c r="L68" s="58">
        <f t="shared" si="63"/>
      </c>
      <c r="M68" s="58">
        <f t="shared" si="63"/>
      </c>
      <c r="N68" s="58">
        <f t="shared" si="63"/>
      </c>
      <c r="O68" s="58"/>
      <c r="P68" s="58"/>
      <c r="Q68" s="57" t="s">
        <v>15</v>
      </c>
      <c r="R68" s="58">
        <f>IF(R64="","",VALUE(MID(R64,FIND("-",R64,1)+1,LEN(R64)-FIND("-",R64,1))))</f>
      </c>
      <c r="S68" s="58">
        <f>IF(S64="","",VALUE(MID(S64,FIND("-",S64,1)+1,LEN(S64)-FIND("-",S64,1))))</f>
      </c>
      <c r="T68" s="59"/>
      <c r="U68" s="60"/>
      <c r="V68" s="61"/>
      <c r="W68" s="62"/>
      <c r="X68" s="53"/>
      <c r="Y68" s="63"/>
      <c r="Z68" s="62"/>
      <c r="AA68" s="64"/>
      <c r="AB68" s="64"/>
      <c r="AC68" s="36"/>
    </row>
    <row r="69" spans="2:29" ht="13.5" hidden="1">
      <c r="B69" s="36"/>
      <c r="C69" s="106"/>
      <c r="D69" s="53" t="s">
        <v>9</v>
      </c>
      <c r="E69" s="65">
        <f>IF(R4="","",R8&amp;"-"&amp;R7)</f>
      </c>
      <c r="F69" s="65">
        <f>IF(R9="","",R13&amp;"-"&amp;R12)</f>
      </c>
      <c r="G69" s="65">
        <f>IF(R14="","",R18&amp;"-"&amp;R17)</f>
      </c>
      <c r="H69" s="65">
        <f>IF(R19="","",R23&amp;"-"&amp;R22)</f>
      </c>
      <c r="I69" s="65">
        <f>IF(R24="","",R28&amp;"-"&amp;R27)</f>
      </c>
      <c r="J69" s="65">
        <f>IF(R29="","",R33&amp;"-"&amp;R32)</f>
      </c>
      <c r="K69" s="65">
        <f>IF(R34="","",R38&amp;"-"&amp;R37)</f>
      </c>
      <c r="L69" s="65">
        <f>IF(R39="","",R43&amp;"-"&amp;R42)</f>
      </c>
      <c r="M69" s="65">
        <f>IF(R44="","",R48&amp;"-"&amp;R47)</f>
      </c>
      <c r="N69" s="65">
        <f>IF(R49="","",R53&amp;"-"&amp;R52)</f>
      </c>
      <c r="O69" s="65">
        <f>IF(R54="","",R58&amp;"-"&amp;R57)</f>
      </c>
      <c r="P69" s="65">
        <f>IF(R59="","",R63&amp;"-"&amp;R62)</f>
      </c>
      <c r="Q69" s="65">
        <f>IF(R64="","",R68&amp;"-"&amp;R67)</f>
      </c>
      <c r="R69" s="87"/>
      <c r="S69" s="66"/>
      <c r="T69" s="93">
        <f>COUNTIF(E70:S70,"○")</f>
        <v>0</v>
      </c>
      <c r="U69" s="95">
        <f>COUNTIF(E70:S70,"△")</f>
        <v>0</v>
      </c>
      <c r="V69" s="97">
        <f>COUNTIF(E70:S70,"×")</f>
        <v>0</v>
      </c>
      <c r="W69" s="99">
        <f>SUM(E71:S71)</f>
        <v>0</v>
      </c>
      <c r="X69" s="101">
        <f>SUM(E72:S72)</f>
        <v>0</v>
      </c>
      <c r="Y69" s="103">
        <f>SUM(E73:S73)</f>
        <v>0</v>
      </c>
      <c r="Z69" s="99">
        <f>X69-Y69</f>
        <v>0</v>
      </c>
      <c r="AA69" s="91">
        <f>RANK(W69,$W$4:$W$75)</f>
        <v>3</v>
      </c>
      <c r="AB69" s="91"/>
      <c r="AC69" s="36"/>
    </row>
    <row r="70" spans="2:29" ht="18.75" hidden="1">
      <c r="B70" s="36"/>
      <c r="C70" s="107"/>
      <c r="D70" s="53" t="s">
        <v>0</v>
      </c>
      <c r="E70" s="54">
        <f aca="true" t="shared" si="64" ref="E70:Q70">IF(E69="","",IF(E72&gt;E73,"○",IF(E72=E73,"△","×")))</f>
      </c>
      <c r="F70" s="54">
        <f t="shared" si="64"/>
      </c>
      <c r="G70" s="54">
        <f t="shared" si="64"/>
      </c>
      <c r="H70" s="54">
        <f t="shared" si="64"/>
      </c>
      <c r="I70" s="54">
        <f t="shared" si="64"/>
      </c>
      <c r="J70" s="54">
        <f t="shared" si="64"/>
      </c>
      <c r="K70" s="54">
        <f t="shared" si="64"/>
      </c>
      <c r="L70" s="54">
        <f t="shared" si="64"/>
      </c>
      <c r="M70" s="54">
        <f t="shared" si="64"/>
      </c>
      <c r="N70" s="54">
        <f t="shared" si="64"/>
      </c>
      <c r="O70" s="54">
        <f t="shared" si="64"/>
      </c>
      <c r="P70" s="54">
        <f t="shared" si="64"/>
      </c>
      <c r="Q70" s="54">
        <f t="shared" si="64"/>
      </c>
      <c r="R70" s="88"/>
      <c r="S70" s="54">
        <f>IF(S69="","",IF(S72&gt;S73,"○",IF(S72=S73,"△","×")))</f>
      </c>
      <c r="T70" s="94"/>
      <c r="U70" s="96"/>
      <c r="V70" s="98"/>
      <c r="W70" s="100"/>
      <c r="X70" s="102"/>
      <c r="Y70" s="104"/>
      <c r="Z70" s="100"/>
      <c r="AA70" s="92"/>
      <c r="AB70" s="92"/>
      <c r="AC70" s="36"/>
    </row>
    <row r="71" spans="2:29" ht="13.5" customHeight="1" hidden="1">
      <c r="B71" s="36"/>
      <c r="C71" s="56"/>
      <c r="D71" s="53" t="s">
        <v>1</v>
      </c>
      <c r="E71" s="58">
        <f aca="true" t="shared" si="65" ref="E71:Q71">IF(E69="","",IF(E72&gt;E73,3,IF(E72=E73,1,0)))</f>
      </c>
      <c r="F71" s="58">
        <f t="shared" si="65"/>
      </c>
      <c r="G71" s="58">
        <f t="shared" si="65"/>
      </c>
      <c r="H71" s="58">
        <f t="shared" si="65"/>
      </c>
      <c r="I71" s="58">
        <f t="shared" si="65"/>
      </c>
      <c r="J71" s="58">
        <f t="shared" si="65"/>
      </c>
      <c r="K71" s="58">
        <f t="shared" si="65"/>
      </c>
      <c r="L71" s="58">
        <f t="shared" si="65"/>
      </c>
      <c r="M71" s="58">
        <f t="shared" si="65"/>
      </c>
      <c r="N71" s="58">
        <f t="shared" si="65"/>
      </c>
      <c r="O71" s="58">
        <f t="shared" si="65"/>
      </c>
      <c r="P71" s="58">
        <f t="shared" si="65"/>
      </c>
      <c r="Q71" s="58">
        <f t="shared" si="65"/>
      </c>
      <c r="R71" s="57" t="s">
        <v>14</v>
      </c>
      <c r="S71" s="58">
        <f>IF(S69="","",IF(S72&gt;S73,3,IF(S72=S73,1,0)))</f>
      </c>
      <c r="T71" s="59"/>
      <c r="U71" s="60"/>
      <c r="V71" s="61"/>
      <c r="W71" s="62"/>
      <c r="X71" s="53"/>
      <c r="Y71" s="63"/>
      <c r="Z71" s="62"/>
      <c r="AA71" s="64"/>
      <c r="AB71" s="64"/>
      <c r="AC71" s="36"/>
    </row>
    <row r="72" spans="2:29" ht="13.5" customHeight="1" hidden="1">
      <c r="B72" s="36"/>
      <c r="C72" s="56"/>
      <c r="D72" s="53" t="s">
        <v>2</v>
      </c>
      <c r="E72" s="58">
        <f aca="true" t="shared" si="66" ref="E72:Q72">IF(E69="","",VALUE(MID(E69,1,FIND("-",E69,1)-1)))</f>
      </c>
      <c r="F72" s="58">
        <f t="shared" si="66"/>
      </c>
      <c r="G72" s="58">
        <f t="shared" si="66"/>
      </c>
      <c r="H72" s="58">
        <f t="shared" si="66"/>
      </c>
      <c r="I72" s="58">
        <f t="shared" si="66"/>
      </c>
      <c r="J72" s="58">
        <f t="shared" si="66"/>
      </c>
      <c r="K72" s="58">
        <f t="shared" si="66"/>
      </c>
      <c r="L72" s="58">
        <f t="shared" si="66"/>
      </c>
      <c r="M72" s="58">
        <f t="shared" si="66"/>
      </c>
      <c r="N72" s="58">
        <f t="shared" si="66"/>
      </c>
      <c r="O72" s="58">
        <f t="shared" si="66"/>
      </c>
      <c r="P72" s="58">
        <f t="shared" si="66"/>
      </c>
      <c r="Q72" s="58">
        <f t="shared" si="66"/>
      </c>
      <c r="R72" s="57" t="s">
        <v>15</v>
      </c>
      <c r="S72" s="58">
        <f>IF(S69="","",VALUE(MID(S69,1,FIND("-",S69,1)-1)))</f>
      </c>
      <c r="T72" s="59"/>
      <c r="U72" s="60"/>
      <c r="V72" s="61"/>
      <c r="W72" s="62"/>
      <c r="X72" s="53"/>
      <c r="Y72" s="63"/>
      <c r="Z72" s="62"/>
      <c r="AA72" s="64"/>
      <c r="AB72" s="64"/>
      <c r="AC72" s="36"/>
    </row>
    <row r="73" spans="2:29" ht="13.5" customHeight="1" hidden="1">
      <c r="B73" s="36"/>
      <c r="C73" s="56"/>
      <c r="D73" s="53" t="s">
        <v>3</v>
      </c>
      <c r="E73" s="58">
        <f aca="true" t="shared" si="67" ref="E73:Q73">IF(E69="","",VALUE(MID(E69,FIND("-",E69,1)+1,LEN(E69)-FIND("-",E69,1))))</f>
      </c>
      <c r="F73" s="58">
        <f t="shared" si="67"/>
      </c>
      <c r="G73" s="58">
        <f t="shared" si="67"/>
      </c>
      <c r="H73" s="58">
        <f t="shared" si="67"/>
      </c>
      <c r="I73" s="58">
        <f t="shared" si="67"/>
      </c>
      <c r="J73" s="58">
        <f t="shared" si="67"/>
      </c>
      <c r="K73" s="58">
        <f t="shared" si="67"/>
      </c>
      <c r="L73" s="58">
        <f t="shared" si="67"/>
      </c>
      <c r="M73" s="58">
        <f t="shared" si="67"/>
      </c>
      <c r="N73" s="58">
        <f t="shared" si="67"/>
      </c>
      <c r="O73" s="58">
        <f t="shared" si="67"/>
      </c>
      <c r="P73" s="58">
        <f t="shared" si="67"/>
      </c>
      <c r="Q73" s="58">
        <f t="shared" si="67"/>
      </c>
      <c r="R73" s="57" t="s">
        <v>15</v>
      </c>
      <c r="S73" s="58">
        <f>IF(S69="","",VALUE(MID(S69,FIND("-",S69,1)+1,LEN(S69)-FIND("-",S69,1))))</f>
      </c>
      <c r="T73" s="59"/>
      <c r="U73" s="60"/>
      <c r="V73" s="61"/>
      <c r="W73" s="62"/>
      <c r="X73" s="53"/>
      <c r="Y73" s="63"/>
      <c r="Z73" s="62"/>
      <c r="AA73" s="64"/>
      <c r="AB73" s="64"/>
      <c r="AC73" s="36"/>
    </row>
    <row r="74" spans="2:29" ht="13.5" hidden="1">
      <c r="B74" s="36"/>
      <c r="C74" s="106"/>
      <c r="D74" s="53" t="s">
        <v>9</v>
      </c>
      <c r="E74" s="65">
        <f>IF(S4="","",S8&amp;"-"&amp;S7)</f>
      </c>
      <c r="F74" s="65">
        <f>IF(S9="","",S13&amp;"-"&amp;S12)</f>
      </c>
      <c r="G74" s="65">
        <f>IF(S14="","",S18&amp;"-"&amp;S17)</f>
      </c>
      <c r="H74" s="65">
        <f>IF(S19="","",S23&amp;"-"&amp;S22)</f>
      </c>
      <c r="I74" s="65">
        <f>IF(S24="","",S28&amp;"-"&amp;S27)</f>
      </c>
      <c r="J74" s="65">
        <f>IF(S29="","",S33&amp;"-"&amp;S32)</f>
      </c>
      <c r="K74" s="65">
        <f>IF(S34="","",S38&amp;"-"&amp;S37)</f>
      </c>
      <c r="L74" s="65">
        <f>IF(S39="","",S43&amp;"-"&amp;S42)</f>
      </c>
      <c r="M74" s="65">
        <f>IF(S44="","",S48&amp;"-"&amp;S47)</f>
      </c>
      <c r="N74" s="65">
        <f>IF(S49="","",S53&amp;"-"&amp;S52)</f>
      </c>
      <c r="O74" s="65">
        <f>IF(S54="","",S58&amp;"-"&amp;S57)</f>
      </c>
      <c r="P74" s="65">
        <f>IF(S59="","",S63&amp;"-"&amp;S62)</f>
      </c>
      <c r="Q74" s="65">
        <f>IF(S64="","",S68&amp;"-"&amp;S67)</f>
      </c>
      <c r="R74" s="65">
        <f>IF(S69="","",S73&amp;"-"&amp;S72)</f>
      </c>
      <c r="S74" s="89"/>
      <c r="T74" s="93">
        <f>COUNTIF(E75:S75,"○")</f>
        <v>0</v>
      </c>
      <c r="U74" s="95">
        <f>COUNTIF(E75:S75,"△")</f>
        <v>0</v>
      </c>
      <c r="V74" s="97">
        <f>COUNTIF(E75:S75,"×")</f>
        <v>0</v>
      </c>
      <c r="W74" s="99">
        <f>SUM(E76:S76)</f>
        <v>0</v>
      </c>
      <c r="X74" s="101">
        <f>SUM(E77:S77)</f>
        <v>0</v>
      </c>
      <c r="Y74" s="103">
        <f>SUM(E78:S78)</f>
        <v>0</v>
      </c>
      <c r="Z74" s="99">
        <f>X74-Y74</f>
        <v>0</v>
      </c>
      <c r="AA74" s="91">
        <f>RANK(W74,$W$4:$W$75)</f>
        <v>3</v>
      </c>
      <c r="AB74" s="91"/>
      <c r="AC74" s="36"/>
    </row>
    <row r="75" spans="2:29" ht="19.5" hidden="1" thickBot="1">
      <c r="B75" s="36"/>
      <c r="C75" s="108"/>
      <c r="D75" s="53" t="s">
        <v>0</v>
      </c>
      <c r="E75" s="54">
        <f aca="true" t="shared" si="68" ref="E75:R75">IF(E74="","",IF(E77&gt;E78,"○",IF(E77=E78,"△","×")))</f>
      </c>
      <c r="F75" s="54">
        <f t="shared" si="68"/>
      </c>
      <c r="G75" s="54">
        <f t="shared" si="68"/>
      </c>
      <c r="H75" s="54">
        <f t="shared" si="68"/>
      </c>
      <c r="I75" s="54">
        <f t="shared" si="68"/>
      </c>
      <c r="J75" s="54">
        <f t="shared" si="68"/>
      </c>
      <c r="K75" s="54">
        <f t="shared" si="68"/>
      </c>
      <c r="L75" s="54">
        <f t="shared" si="68"/>
      </c>
      <c r="M75" s="54">
        <f t="shared" si="68"/>
      </c>
      <c r="N75" s="54">
        <f t="shared" si="68"/>
      </c>
      <c r="O75" s="54">
        <f t="shared" si="68"/>
      </c>
      <c r="P75" s="54">
        <f t="shared" si="68"/>
      </c>
      <c r="Q75" s="54">
        <f t="shared" si="68"/>
      </c>
      <c r="R75" s="54">
        <f t="shared" si="68"/>
      </c>
      <c r="S75" s="90"/>
      <c r="T75" s="94"/>
      <c r="U75" s="96"/>
      <c r="V75" s="98"/>
      <c r="W75" s="100"/>
      <c r="X75" s="102"/>
      <c r="Y75" s="104"/>
      <c r="Z75" s="100"/>
      <c r="AA75" s="92"/>
      <c r="AB75" s="92"/>
      <c r="AC75" s="36"/>
    </row>
    <row r="76" spans="2:29" ht="14.25" hidden="1" thickBot="1">
      <c r="B76" s="36"/>
      <c r="C76" s="55"/>
      <c r="D76" s="60" t="s">
        <v>1</v>
      </c>
      <c r="E76" s="58">
        <f aca="true" t="shared" si="69" ref="E76:R76">IF(E74="","",IF(E77&gt;E78,3,IF(E77=E78,1,0)))</f>
      </c>
      <c r="F76" s="58">
        <f t="shared" si="69"/>
      </c>
      <c r="G76" s="58">
        <f t="shared" si="69"/>
      </c>
      <c r="H76" s="58">
        <f t="shared" si="69"/>
      </c>
      <c r="I76" s="58">
        <f t="shared" si="69"/>
      </c>
      <c r="J76" s="58">
        <f t="shared" si="69"/>
      </c>
      <c r="K76" s="58">
        <f t="shared" si="69"/>
      </c>
      <c r="L76" s="58">
        <f t="shared" si="69"/>
      </c>
      <c r="M76" s="58">
        <f t="shared" si="69"/>
      </c>
      <c r="N76" s="58">
        <f t="shared" si="69"/>
      </c>
      <c r="O76" s="58">
        <f t="shared" si="69"/>
      </c>
      <c r="P76" s="58">
        <f t="shared" si="69"/>
      </c>
      <c r="Q76" s="58">
        <f t="shared" si="69"/>
      </c>
      <c r="R76" s="58">
        <f t="shared" si="69"/>
      </c>
      <c r="S76" s="57" t="s">
        <v>14</v>
      </c>
      <c r="T76" s="59"/>
      <c r="U76" s="60"/>
      <c r="V76" s="61"/>
      <c r="W76" s="62"/>
      <c r="X76" s="53"/>
      <c r="Y76" s="63"/>
      <c r="Z76" s="62"/>
      <c r="AA76" s="62"/>
      <c r="AB76" s="36"/>
      <c r="AC76" s="36"/>
    </row>
    <row r="77" spans="2:29" ht="14.25" hidden="1" thickBot="1">
      <c r="B77" s="36"/>
      <c r="C77" s="59"/>
      <c r="D77" s="60" t="s">
        <v>2</v>
      </c>
      <c r="E77" s="58">
        <f aca="true" t="shared" si="70" ref="E77:R77">IF(E74="","",VALUE(MID(E74,1,FIND("-",E74,1)-1)))</f>
      </c>
      <c r="F77" s="58">
        <f t="shared" si="70"/>
      </c>
      <c r="G77" s="58">
        <f t="shared" si="70"/>
      </c>
      <c r="H77" s="58">
        <f t="shared" si="70"/>
      </c>
      <c r="I77" s="58">
        <f t="shared" si="70"/>
      </c>
      <c r="J77" s="58">
        <f t="shared" si="70"/>
      </c>
      <c r="K77" s="58">
        <f t="shared" si="70"/>
      </c>
      <c r="L77" s="58">
        <f t="shared" si="70"/>
      </c>
      <c r="M77" s="58">
        <f t="shared" si="70"/>
      </c>
      <c r="N77" s="58">
        <f t="shared" si="70"/>
      </c>
      <c r="O77" s="58">
        <f t="shared" si="70"/>
      </c>
      <c r="P77" s="58">
        <f t="shared" si="70"/>
      </c>
      <c r="Q77" s="58">
        <f t="shared" si="70"/>
      </c>
      <c r="R77" s="58">
        <f t="shared" si="70"/>
      </c>
      <c r="S77" s="57" t="s">
        <v>15</v>
      </c>
      <c r="T77" s="59"/>
      <c r="U77" s="60"/>
      <c r="V77" s="61"/>
      <c r="W77" s="62"/>
      <c r="X77" s="53"/>
      <c r="Y77" s="63"/>
      <c r="Z77" s="62"/>
      <c r="AA77" s="62"/>
      <c r="AB77" s="36"/>
      <c r="AC77" s="36"/>
    </row>
    <row r="78" spans="2:29" ht="14.25" hidden="1" thickBot="1">
      <c r="B78" s="36"/>
      <c r="C78" s="67"/>
      <c r="D78" s="68" t="s">
        <v>3</v>
      </c>
      <c r="E78" s="69">
        <f aca="true" t="shared" si="71" ref="E78:R78">IF(E74="","",VALUE(MID(E74,FIND("-",E74,1)+1,LEN(E74)-FIND("-",E74,1))))</f>
      </c>
      <c r="F78" s="69">
        <f t="shared" si="71"/>
      </c>
      <c r="G78" s="69">
        <f t="shared" si="71"/>
      </c>
      <c r="H78" s="69">
        <f t="shared" si="71"/>
      </c>
      <c r="I78" s="69">
        <f t="shared" si="71"/>
      </c>
      <c r="J78" s="69">
        <f t="shared" si="71"/>
      </c>
      <c r="K78" s="69">
        <f t="shared" si="71"/>
      </c>
      <c r="L78" s="69">
        <f t="shared" si="71"/>
      </c>
      <c r="M78" s="69">
        <f t="shared" si="71"/>
      </c>
      <c r="N78" s="69">
        <f t="shared" si="71"/>
      </c>
      <c r="O78" s="69">
        <f t="shared" si="71"/>
      </c>
      <c r="P78" s="69">
        <f t="shared" si="71"/>
      </c>
      <c r="Q78" s="69">
        <f t="shared" si="71"/>
      </c>
      <c r="R78" s="69">
        <f t="shared" si="71"/>
      </c>
      <c r="S78" s="57" t="s">
        <v>15</v>
      </c>
      <c r="T78" s="59"/>
      <c r="U78" s="60"/>
      <c r="V78" s="61"/>
      <c r="W78" s="62"/>
      <c r="X78" s="53"/>
      <c r="Y78" s="63"/>
      <c r="Z78" s="62"/>
      <c r="AA78" s="62"/>
      <c r="AB78" s="36"/>
      <c r="AC78" s="36"/>
    </row>
    <row r="79" spans="2:29" ht="13.5">
      <c r="B79" s="36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36"/>
    </row>
    <row r="80" ht="182.25" customHeight="1">
      <c r="B80" s="148" t="s">
        <v>28</v>
      </c>
    </row>
    <row r="83" ht="13.5">
      <c r="B83" s="73"/>
    </row>
  </sheetData>
  <sheetProtection sheet="1" objects="1" scenarios="1"/>
  <mergeCells count="165">
    <mergeCell ref="T49:T50"/>
    <mergeCell ref="O54:O55"/>
    <mergeCell ref="N49:N50"/>
    <mergeCell ref="C49:C50"/>
    <mergeCell ref="V54:V55"/>
    <mergeCell ref="U54:U55"/>
    <mergeCell ref="T54:T55"/>
    <mergeCell ref="C54:C55"/>
    <mergeCell ref="X44:X45"/>
    <mergeCell ref="W44:W45"/>
    <mergeCell ref="M44:M45"/>
    <mergeCell ref="C44:C45"/>
    <mergeCell ref="AB64:AB65"/>
    <mergeCell ref="AB69:AB70"/>
    <mergeCell ref="AB74:AB75"/>
    <mergeCell ref="AB44:AB45"/>
    <mergeCell ref="AB49:AB50"/>
    <mergeCell ref="AB54:AB55"/>
    <mergeCell ref="AB59:AB60"/>
    <mergeCell ref="AB24:AB25"/>
    <mergeCell ref="AB29:AB30"/>
    <mergeCell ref="AB34:AB35"/>
    <mergeCell ref="AB39:AB40"/>
    <mergeCell ref="AB4:AB5"/>
    <mergeCell ref="AB9:AB10"/>
    <mergeCell ref="AB14:AB15"/>
    <mergeCell ref="AB19:AB20"/>
    <mergeCell ref="T39:T40"/>
    <mergeCell ref="U39:U40"/>
    <mergeCell ref="V39:V40"/>
    <mergeCell ref="T44:T45"/>
    <mergeCell ref="U44:U45"/>
    <mergeCell ref="V44:V45"/>
    <mergeCell ref="Z49:Z50"/>
    <mergeCell ref="W49:W50"/>
    <mergeCell ref="X49:X50"/>
    <mergeCell ref="X59:X60"/>
    <mergeCell ref="Y59:Y60"/>
    <mergeCell ref="Z59:Z60"/>
    <mergeCell ref="W54:W55"/>
    <mergeCell ref="T19:T20"/>
    <mergeCell ref="U19:U20"/>
    <mergeCell ref="V19:V20"/>
    <mergeCell ref="T24:T25"/>
    <mergeCell ref="U24:U25"/>
    <mergeCell ref="V24:V25"/>
    <mergeCell ref="T29:T30"/>
    <mergeCell ref="U29:U30"/>
    <mergeCell ref="V29:V30"/>
    <mergeCell ref="T34:T35"/>
    <mergeCell ref="U34:U35"/>
    <mergeCell ref="V34:V35"/>
    <mergeCell ref="AA29:AA30"/>
    <mergeCell ref="Y34:Y35"/>
    <mergeCell ref="Z34:Z35"/>
    <mergeCell ref="AA34:AA35"/>
    <mergeCell ref="Y29:Y30"/>
    <mergeCell ref="Z29:Z30"/>
    <mergeCell ref="AA19:AA20"/>
    <mergeCell ref="Y24:Y25"/>
    <mergeCell ref="Z24:Z25"/>
    <mergeCell ref="AA24:AA25"/>
    <mergeCell ref="Y19:Y20"/>
    <mergeCell ref="Z19:Z20"/>
    <mergeCell ref="AA4:AA5"/>
    <mergeCell ref="AA9:AA10"/>
    <mergeCell ref="X14:X15"/>
    <mergeCell ref="Y14:Y15"/>
    <mergeCell ref="Z14:Z15"/>
    <mergeCell ref="AA14:AA15"/>
    <mergeCell ref="C4:C5"/>
    <mergeCell ref="T4:T5"/>
    <mergeCell ref="U4:U5"/>
    <mergeCell ref="V4:V5"/>
    <mergeCell ref="E4:E5"/>
    <mergeCell ref="W4:W5"/>
    <mergeCell ref="X4:X5"/>
    <mergeCell ref="Y4:Y5"/>
    <mergeCell ref="Z4:Z5"/>
    <mergeCell ref="C9:C10"/>
    <mergeCell ref="T9:T10"/>
    <mergeCell ref="U9:U10"/>
    <mergeCell ref="V9:V10"/>
    <mergeCell ref="F9:F10"/>
    <mergeCell ref="W9:W10"/>
    <mergeCell ref="X9:X10"/>
    <mergeCell ref="Y9:Y10"/>
    <mergeCell ref="Z9:Z10"/>
    <mergeCell ref="C14:C15"/>
    <mergeCell ref="C19:C20"/>
    <mergeCell ref="C24:C25"/>
    <mergeCell ref="C29:C30"/>
    <mergeCell ref="C34:C35"/>
    <mergeCell ref="C39:C40"/>
    <mergeCell ref="C59:C60"/>
    <mergeCell ref="C64:C65"/>
    <mergeCell ref="C69:C70"/>
    <mergeCell ref="C74:C75"/>
    <mergeCell ref="T14:T15"/>
    <mergeCell ref="U14:U15"/>
    <mergeCell ref="U59:U60"/>
    <mergeCell ref="U49:U50"/>
    <mergeCell ref="T64:T65"/>
    <mergeCell ref="U64:U65"/>
    <mergeCell ref="G14:G15"/>
    <mergeCell ref="H19:H20"/>
    <mergeCell ref="V14:V15"/>
    <mergeCell ref="W14:W15"/>
    <mergeCell ref="W19:W20"/>
    <mergeCell ref="X19:X20"/>
    <mergeCell ref="W24:W25"/>
    <mergeCell ref="X24:X25"/>
    <mergeCell ref="W29:W30"/>
    <mergeCell ref="X29:X30"/>
    <mergeCell ref="W34:W35"/>
    <mergeCell ref="X34:X35"/>
    <mergeCell ref="W39:W40"/>
    <mergeCell ref="X39:X40"/>
    <mergeCell ref="Y39:Y40"/>
    <mergeCell ref="Z39:Z40"/>
    <mergeCell ref="AA39:AA40"/>
    <mergeCell ref="Z44:Z45"/>
    <mergeCell ref="Y44:Y45"/>
    <mergeCell ref="AA44:AA45"/>
    <mergeCell ref="V59:V60"/>
    <mergeCell ref="W59:W60"/>
    <mergeCell ref="AA49:AA50"/>
    <mergeCell ref="X54:X55"/>
    <mergeCell ref="Y54:Y55"/>
    <mergeCell ref="Z54:Z55"/>
    <mergeCell ref="AA54:AA55"/>
    <mergeCell ref="V49:V50"/>
    <mergeCell ref="AA59:AA60"/>
    <mergeCell ref="Y49:Y50"/>
    <mergeCell ref="V64:V65"/>
    <mergeCell ref="W64:W65"/>
    <mergeCell ref="X64:X65"/>
    <mergeCell ref="Y64:Y65"/>
    <mergeCell ref="Z64:Z65"/>
    <mergeCell ref="AA64:AA65"/>
    <mergeCell ref="T59:T60"/>
    <mergeCell ref="T69:T70"/>
    <mergeCell ref="U69:U70"/>
    <mergeCell ref="V69:V70"/>
    <mergeCell ref="W69:W70"/>
    <mergeCell ref="X69:X70"/>
    <mergeCell ref="Y69:Y70"/>
    <mergeCell ref="Z69:Z70"/>
    <mergeCell ref="AA69:AA70"/>
    <mergeCell ref="T74:T75"/>
    <mergeCell ref="U74:U75"/>
    <mergeCell ref="V74:V75"/>
    <mergeCell ref="W74:W75"/>
    <mergeCell ref="X74:X75"/>
    <mergeCell ref="Y74:Y75"/>
    <mergeCell ref="Z74:Z75"/>
    <mergeCell ref="AA74:AA75"/>
    <mergeCell ref="I24:I25"/>
    <mergeCell ref="J29:J30"/>
    <mergeCell ref="K34:K35"/>
    <mergeCell ref="L39:L40"/>
    <mergeCell ref="P59:P60"/>
    <mergeCell ref="Q64:Q65"/>
    <mergeCell ref="R69:R70"/>
    <mergeCell ref="S74:S75"/>
  </mergeCells>
  <conditionalFormatting sqref="R64:S64 S69 F4:S4 G9:S9 H14:S14 I19:S19 J24:S24 K29:S29 L34:S34 M39:S39 N44:S44 O49:S49 P54:S54 Q59:S59">
    <cfRule type="cellIs" priority="1" dxfId="0" operator="equal" stopIfTrue="1">
      <formula>""</formula>
    </cfRule>
  </conditionalFormatting>
  <conditionalFormatting sqref="E9:E75 F14:F75 G19:G75 H24:H75 I29:I75 J34:J75 K39:K75 L44:L75 M49:M75 N54:N75 O59:O75 P64:P75 Q69:Q75 R74:R75 F5:S5 G10:S10 H15:S15 I20:S20 J25:S25 K30:S30 L35:S35 M40:S40 N45:S45 O50:S50 P55:S55 Q60:S60 R65:S65 S70 E3:S3">
    <cfRule type="cellIs" priority="2" dxfId="1" operator="equal" stopIfTrue="1">
      <formula>""</formula>
    </cfRule>
  </conditionalFormatting>
  <conditionalFormatting sqref="C2">
    <cfRule type="cellIs" priority="3" dxfId="2" operator="equal" stopIfTrue="1">
      <formula>"□□大会　○○の部　△△リーグ　成績表"</formula>
    </cfRule>
  </conditionalFormatting>
  <conditionalFormatting sqref="C71:C74 C66:C69 C61:C64 C56:C59 C51:C54 C4:C44 C46:C49">
    <cfRule type="cellIs" priority="4" dxfId="2" operator="equal" stopIfTrue="1">
      <formula>""</formula>
    </cfRule>
  </conditionalFormatting>
  <printOptions horizontalCentered="1" verticalCentered="1"/>
  <pageMargins left="0.31496062992125984" right="0.2755905511811024" top="0.5905511811023623" bottom="0.551181102362204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Y78"/>
  <sheetViews>
    <sheetView workbookViewId="0" topLeftCell="A1">
      <selection activeCell="A1" sqref="A1"/>
    </sheetView>
  </sheetViews>
  <sheetFormatPr defaultColWidth="9.00390625" defaultRowHeight="13.5"/>
  <cols>
    <col min="1" max="1" width="3.875" style="1" bestFit="1" customWidth="1"/>
    <col min="2" max="2" width="9.875" style="1" customWidth="1"/>
    <col min="3" max="3" width="5.25390625" style="1" hidden="1" customWidth="1"/>
    <col min="4" max="18" width="6.50390625" style="1" customWidth="1"/>
    <col min="19" max="26" width="5.75390625" style="1" customWidth="1"/>
    <col min="27" max="27" width="12.625" style="1" customWidth="1"/>
    <col min="28" max="28" width="7.375" style="1" customWidth="1"/>
    <col min="29" max="29" width="17.75390625" style="1" customWidth="1"/>
    <col min="30" max="30" width="7.375" style="1" customWidth="1"/>
    <col min="31" max="49" width="7.375" style="2" customWidth="1"/>
    <col min="50" max="50" width="15.375" style="2" customWidth="1"/>
    <col min="51" max="51" width="7.375" style="2" customWidth="1"/>
    <col min="52" max="16384" width="7.375" style="1" customWidth="1"/>
  </cols>
  <sheetData>
    <row r="1" ht="27" customHeight="1" thickBot="1">
      <c r="B1" s="32" t="s">
        <v>13</v>
      </c>
    </row>
    <row r="2" spans="2:51" s="5" customFormat="1" ht="27.75" thickBot="1">
      <c r="B2" s="30" t="s">
        <v>11</v>
      </c>
      <c r="C2" s="28"/>
      <c r="D2" s="20">
        <f>IF(B3="","",B3)</f>
      </c>
      <c r="E2" s="20">
        <f>IF(B8="","",B8)</f>
      </c>
      <c r="F2" s="20">
        <f>IF(B13="","",B13)</f>
      </c>
      <c r="G2" s="20">
        <f>IF(B18="","",B18)</f>
      </c>
      <c r="H2" s="20">
        <f>IF(B23="","",B23)</f>
      </c>
      <c r="I2" s="20">
        <f>IF(B28="","",B28)</f>
      </c>
      <c r="J2" s="20">
        <f>IF(B33="","",B33)</f>
      </c>
      <c r="K2" s="20">
        <f>IF(B38="","",B38)</f>
      </c>
      <c r="L2" s="20">
        <f>IF(B43="","",B43)</f>
      </c>
      <c r="M2" s="20">
        <f>IF(B48="","",B48)</f>
      </c>
      <c r="N2" s="20">
        <f>IF(B53="","",B53)</f>
      </c>
      <c r="O2" s="20">
        <f>IF(B58="","",B58)</f>
      </c>
      <c r="P2" s="20">
        <f>IF(B63="","",B63)</f>
      </c>
      <c r="Q2" s="20">
        <f>IF(B68="","",B68)</f>
      </c>
      <c r="R2" s="21">
        <f>IF(B73="","",B73)</f>
      </c>
      <c r="S2" s="22" t="s">
        <v>4</v>
      </c>
      <c r="T2" s="23" t="s">
        <v>5</v>
      </c>
      <c r="U2" s="24" t="s">
        <v>6</v>
      </c>
      <c r="V2" s="25" t="s">
        <v>1</v>
      </c>
      <c r="W2" s="26" t="s">
        <v>2</v>
      </c>
      <c r="X2" s="27" t="s">
        <v>3</v>
      </c>
      <c r="Y2" s="25" t="s">
        <v>7</v>
      </c>
      <c r="Z2" s="25" t="s">
        <v>8</v>
      </c>
      <c r="AA2" s="25" t="s">
        <v>12</v>
      </c>
      <c r="AC2" s="76" t="s">
        <v>23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2:29" ht="13.5">
      <c r="B3" s="128"/>
      <c r="C3" s="29" t="s">
        <v>9</v>
      </c>
      <c r="D3" s="135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132">
        <f>COUNTIF(D4:R4,"○")</f>
        <v>0</v>
      </c>
      <c r="T3" s="133">
        <f>COUNTIF(D4:R4,"△")</f>
        <v>0</v>
      </c>
      <c r="U3" s="134">
        <f>COUNTIF(D4:R4,"×")</f>
        <v>0</v>
      </c>
      <c r="V3" s="136">
        <f>SUM(D5:R5)</f>
        <v>0</v>
      </c>
      <c r="W3" s="137">
        <f>SUM(D6:R6)</f>
        <v>0</v>
      </c>
      <c r="X3" s="138">
        <f>SUM(D7:R7)</f>
        <v>0</v>
      </c>
      <c r="Y3" s="136">
        <f>W3-X3</f>
        <v>0</v>
      </c>
      <c r="Z3" s="115">
        <f>RANK(AC3,$AC$3:$AC$74)</f>
        <v>1</v>
      </c>
      <c r="AA3" s="115"/>
      <c r="AC3" s="147">
        <f>IF(B3="",-1000000,V3*1000000+Y3*1000+W3)</f>
        <v>-1000000</v>
      </c>
    </row>
    <row r="4" spans="2:29" ht="18.75">
      <c r="B4" s="129"/>
      <c r="C4" s="14" t="s">
        <v>0</v>
      </c>
      <c r="D4" s="131"/>
      <c r="E4" s="7">
        <f>IF(E3="","",IF(E6&gt;E7,"○",IF(E6=E7,"△","×")))</f>
      </c>
      <c r="F4" s="7">
        <f aca="true" t="shared" si="0" ref="F4:M4">IF(F3="","",IF(F6&gt;F7,"○",IF(F6=F7,"△","×")))</f>
      </c>
      <c r="G4" s="7">
        <f t="shared" si="0"/>
      </c>
      <c r="H4" s="7">
        <f t="shared" si="0"/>
      </c>
      <c r="I4" s="7">
        <f t="shared" si="0"/>
      </c>
      <c r="J4" s="7">
        <f t="shared" si="0"/>
      </c>
      <c r="K4" s="7">
        <f t="shared" si="0"/>
      </c>
      <c r="L4" s="7">
        <f t="shared" si="0"/>
      </c>
      <c r="M4" s="7">
        <f t="shared" si="0"/>
      </c>
      <c r="N4" s="7">
        <f>IF(N3="","",IF(N6&gt;N7,"○",IF(N6=N7,"△","×")))</f>
      </c>
      <c r="O4" s="7">
        <f>IF(O3="","",IF(O6&gt;O7,"○",IF(O6=O7,"△","×")))</f>
      </c>
      <c r="P4" s="7">
        <f>IF(P3="","",IF(P6&gt;P7,"○",IF(P6=P7,"△","×")))</f>
      </c>
      <c r="Q4" s="7">
        <f>IF(Q3="","",IF(Q6&gt;Q7,"○",IF(Q6=Q7,"△","×")))</f>
      </c>
      <c r="R4" s="7">
        <f>IF(R3="","",IF(R6&gt;R7,"○",IF(R6=R7,"△","×")))</f>
      </c>
      <c r="S4" s="123"/>
      <c r="T4" s="125"/>
      <c r="U4" s="127"/>
      <c r="V4" s="121"/>
      <c r="W4" s="117"/>
      <c r="X4" s="119"/>
      <c r="Y4" s="121"/>
      <c r="Z4" s="113"/>
      <c r="AA4" s="113"/>
      <c r="AC4" s="147"/>
    </row>
    <row r="5" spans="2:29" ht="13.5" hidden="1">
      <c r="B5" s="31"/>
      <c r="C5" s="14" t="s">
        <v>1</v>
      </c>
      <c r="D5" s="9" t="s">
        <v>10</v>
      </c>
      <c r="E5" s="10">
        <f>IF(E3="","",IF(E6&gt;E7,3,IF(E6=E7,1,0)))</f>
      </c>
      <c r="F5" s="10">
        <f aca="true" t="shared" si="1" ref="F5:M5">IF(F3="","",IF(F6&gt;F7,3,IF(F6=F7,1,0)))</f>
      </c>
      <c r="G5" s="10">
        <f t="shared" si="1"/>
      </c>
      <c r="H5" s="10">
        <f t="shared" si="1"/>
      </c>
      <c r="I5" s="10">
        <f t="shared" si="1"/>
      </c>
      <c r="J5" s="10">
        <f t="shared" si="1"/>
      </c>
      <c r="K5" s="10">
        <f t="shared" si="1"/>
      </c>
      <c r="L5" s="10">
        <f t="shared" si="1"/>
      </c>
      <c r="M5" s="10">
        <f t="shared" si="1"/>
      </c>
      <c r="N5" s="10">
        <f>IF(N3="","",IF(N6&gt;N7,3,IF(N6=N7,1,0)))</f>
      </c>
      <c r="O5" s="10">
        <f>IF(O3="","",IF(O6&gt;O7,3,IF(O6=O7,1,0)))</f>
      </c>
      <c r="P5" s="10">
        <f>IF(P3="","",IF(P6&gt;P7,3,IF(P6=P7,1,0)))</f>
      </c>
      <c r="Q5" s="10">
        <f>IF(Q3="","",IF(Q6&gt;Q7,3,IF(Q6=Q7,1,0)))</f>
      </c>
      <c r="R5" s="10">
        <f>IF(R3="","",IF(R6&gt;R7,3,IF(R6=R7,1,0)))</f>
      </c>
      <c r="S5" s="11"/>
      <c r="T5" s="6"/>
      <c r="U5" s="12"/>
      <c r="V5" s="13"/>
      <c r="W5" s="14"/>
      <c r="X5" s="15"/>
      <c r="Y5" s="13"/>
      <c r="Z5" s="34"/>
      <c r="AA5" s="34"/>
      <c r="AC5" s="77"/>
    </row>
    <row r="6" spans="2:29" ht="13.5" hidden="1">
      <c r="B6" s="31"/>
      <c r="C6" s="14" t="s">
        <v>2</v>
      </c>
      <c r="D6" s="9" t="s">
        <v>10</v>
      </c>
      <c r="E6" s="10">
        <f>IF(E3="","",VALUE(MID(E3,1,FIND("-",E3,1)-1)))</f>
      </c>
      <c r="F6" s="10">
        <f aca="true" t="shared" si="2" ref="F6:M6">IF(F3="","",VALUE(MID(F3,1,FIND("-",F3,1)-1)))</f>
      </c>
      <c r="G6" s="10">
        <f t="shared" si="2"/>
      </c>
      <c r="H6" s="10">
        <f t="shared" si="2"/>
      </c>
      <c r="I6" s="10">
        <f t="shared" si="2"/>
      </c>
      <c r="J6" s="10">
        <f t="shared" si="2"/>
      </c>
      <c r="K6" s="10">
        <f t="shared" si="2"/>
      </c>
      <c r="L6" s="10">
        <f t="shared" si="2"/>
      </c>
      <c r="M6" s="10">
        <f t="shared" si="2"/>
      </c>
      <c r="N6" s="10">
        <f>IF(N3="","",VALUE(MID(N3,1,FIND("-",N3,1)-1)))</f>
      </c>
      <c r="O6" s="10">
        <f>IF(O3="","",VALUE(MID(O3,1,FIND("-",O3,1)-1)))</f>
      </c>
      <c r="P6" s="10">
        <f>IF(P3="","",VALUE(MID(P3,1,FIND("-",P3,1)-1)))</f>
      </c>
      <c r="Q6" s="10">
        <f>IF(Q3="","",VALUE(MID(Q3,1,FIND("-",Q3,1)-1)))</f>
      </c>
      <c r="R6" s="10">
        <f>IF(R3="","",VALUE(MID(R3,1,FIND("-",R3,1)-1)))</f>
      </c>
      <c r="S6" s="11"/>
      <c r="T6" s="6"/>
      <c r="U6" s="12"/>
      <c r="V6" s="13"/>
      <c r="W6" s="14"/>
      <c r="X6" s="15"/>
      <c r="Y6" s="13"/>
      <c r="Z6" s="34"/>
      <c r="AA6" s="34"/>
      <c r="AC6" s="77"/>
    </row>
    <row r="7" spans="2:29" ht="13.5" hidden="1">
      <c r="B7" s="31"/>
      <c r="C7" s="14" t="s">
        <v>3</v>
      </c>
      <c r="D7" s="9" t="s">
        <v>10</v>
      </c>
      <c r="E7" s="10">
        <f>IF(E3="","",VALUE(MID(E3,FIND("-",E3,1)+1,LEN(E3)-FIND("-",E3,1))))</f>
      </c>
      <c r="F7" s="10">
        <f aca="true" t="shared" si="3" ref="F7:M7">IF(F3="","",VALUE(MID(F3,FIND("-",F3,1)+1,LEN(F3)-FIND("-",F3,1))))</f>
      </c>
      <c r="G7" s="10">
        <f t="shared" si="3"/>
      </c>
      <c r="H7" s="10">
        <f t="shared" si="3"/>
      </c>
      <c r="I7" s="10">
        <f t="shared" si="3"/>
      </c>
      <c r="J7" s="10">
        <f t="shared" si="3"/>
      </c>
      <c r="K7" s="10">
        <f t="shared" si="3"/>
      </c>
      <c r="L7" s="10">
        <f t="shared" si="3"/>
      </c>
      <c r="M7" s="10">
        <f t="shared" si="3"/>
      </c>
      <c r="N7" s="10">
        <f>IF(N3="","",VALUE(MID(N3,FIND("-",N3,1)+1,LEN(N3)-FIND("-",N3,1))))</f>
      </c>
      <c r="O7" s="10">
        <f>IF(O3="","",VALUE(MID(O3,FIND("-",O3,1)+1,LEN(O3)-FIND("-",O3,1))))</f>
      </c>
      <c r="P7" s="10">
        <f>IF(P3="","",VALUE(MID(P3,FIND("-",P3,1)+1,LEN(P3)-FIND("-",P3,1))))</f>
      </c>
      <c r="Q7" s="10">
        <f>IF(Q3="","",VALUE(MID(Q3,FIND("-",Q3,1)+1,LEN(Q3)-FIND("-",Q3,1))))</f>
      </c>
      <c r="R7" s="10">
        <f>IF(R3="","",VALUE(MID(R3,FIND("-",R3,1)+1,LEN(R3)-FIND("-",R3,1))))</f>
      </c>
      <c r="S7" s="11"/>
      <c r="T7" s="6"/>
      <c r="U7" s="12"/>
      <c r="V7" s="13"/>
      <c r="W7" s="14"/>
      <c r="X7" s="15"/>
      <c r="Y7" s="13"/>
      <c r="Z7" s="34"/>
      <c r="AA7" s="34"/>
      <c r="AC7" s="77"/>
    </row>
    <row r="8" spans="2:29" ht="13.5">
      <c r="B8" s="128"/>
      <c r="C8" s="14" t="s">
        <v>9</v>
      </c>
      <c r="D8" s="16">
        <f>IF(E3="","",E7&amp;"-"&amp;E6)</f>
      </c>
      <c r="E8" s="130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122">
        <f>COUNTIF(D9:R9,"○")</f>
        <v>0</v>
      </c>
      <c r="T8" s="124">
        <f>COUNTIF(D9:R9,"△")</f>
        <v>0</v>
      </c>
      <c r="U8" s="126">
        <f>COUNTIF(D9:R9,"×")</f>
        <v>0</v>
      </c>
      <c r="V8" s="120">
        <f>SUM(D10:R10)</f>
        <v>0</v>
      </c>
      <c r="W8" s="116">
        <f>SUM(D11:R11)</f>
        <v>0</v>
      </c>
      <c r="X8" s="118">
        <f>SUM(D12:R12)</f>
        <v>0</v>
      </c>
      <c r="Y8" s="120">
        <f>W8-X8</f>
        <v>0</v>
      </c>
      <c r="Z8" s="115">
        <f>RANK(AC8,$AC$3:$AC$74)</f>
        <v>1</v>
      </c>
      <c r="AA8" s="112"/>
      <c r="AC8" s="147">
        <f>IF(B8="",-1000000,V8*1000000+Y8*1000+W8)</f>
        <v>-1000000</v>
      </c>
    </row>
    <row r="9" spans="2:29" ht="18.75">
      <c r="B9" s="129"/>
      <c r="C9" s="14" t="s">
        <v>0</v>
      </c>
      <c r="D9" s="7">
        <f>IF(D8="","",IF(D11&gt;D12,"○",IF(D11=D12,"△","×")))</f>
      </c>
      <c r="E9" s="131"/>
      <c r="F9" s="7">
        <f aca="true" t="shared" si="4" ref="F9:M9">IF(F8="","",IF(F11&gt;F12,"○",IF(F11=F12,"△","×")))</f>
      </c>
      <c r="G9" s="7">
        <f t="shared" si="4"/>
      </c>
      <c r="H9" s="7">
        <f t="shared" si="4"/>
      </c>
      <c r="I9" s="7">
        <f t="shared" si="4"/>
      </c>
      <c r="J9" s="7">
        <f t="shared" si="4"/>
      </c>
      <c r="K9" s="7">
        <f t="shared" si="4"/>
      </c>
      <c r="L9" s="7">
        <f t="shared" si="4"/>
      </c>
      <c r="M9" s="7">
        <f t="shared" si="4"/>
      </c>
      <c r="N9" s="7">
        <f>IF(N8="","",IF(N11&gt;N12,"○",IF(N11=N12,"△","×")))</f>
      </c>
      <c r="O9" s="7">
        <f>IF(O8="","",IF(O11&gt;O12,"○",IF(O11=O12,"△","×")))</f>
      </c>
      <c r="P9" s="7">
        <f>IF(P8="","",IF(P11&gt;P12,"○",IF(P11=P12,"△","×")))</f>
      </c>
      <c r="Q9" s="7">
        <f>IF(Q8="","",IF(Q11&gt;Q12,"○",IF(Q11=Q12,"△","×")))</f>
      </c>
      <c r="R9" s="7">
        <f>IF(R8="","",IF(R11&gt;R12,"○",IF(R11=R12,"△","×")))</f>
      </c>
      <c r="S9" s="123"/>
      <c r="T9" s="125"/>
      <c r="U9" s="127"/>
      <c r="V9" s="121"/>
      <c r="W9" s="117"/>
      <c r="X9" s="119"/>
      <c r="Y9" s="121"/>
      <c r="Z9" s="113"/>
      <c r="AA9" s="113"/>
      <c r="AC9" s="147"/>
    </row>
    <row r="10" spans="2:29" ht="13.5" customHeight="1" hidden="1">
      <c r="B10" s="31"/>
      <c r="C10" s="14" t="s">
        <v>1</v>
      </c>
      <c r="D10" s="10">
        <f>IF(D8="","",IF(D11&gt;D12,3,IF(D11=D12,1,0)))</f>
      </c>
      <c r="E10" s="9" t="s">
        <v>10</v>
      </c>
      <c r="F10" s="10">
        <f aca="true" t="shared" si="5" ref="F10:R10">IF(F8="","",IF(F11&gt;F12,3,IF(F11=F12,1,0)))</f>
      </c>
      <c r="G10" s="10">
        <f t="shared" si="5"/>
      </c>
      <c r="H10" s="10">
        <f t="shared" si="5"/>
      </c>
      <c r="I10" s="10">
        <f t="shared" si="5"/>
      </c>
      <c r="J10" s="10">
        <f t="shared" si="5"/>
      </c>
      <c r="K10" s="10">
        <f t="shared" si="5"/>
      </c>
      <c r="L10" s="10">
        <f t="shared" si="5"/>
      </c>
      <c r="M10" s="10">
        <f t="shared" si="5"/>
      </c>
      <c r="N10" s="10">
        <f t="shared" si="5"/>
      </c>
      <c r="O10" s="10">
        <f t="shared" si="5"/>
      </c>
      <c r="P10" s="10">
        <f t="shared" si="5"/>
      </c>
      <c r="Q10" s="10">
        <f t="shared" si="5"/>
      </c>
      <c r="R10" s="10">
        <f t="shared" si="5"/>
      </c>
      <c r="S10" s="11"/>
      <c r="T10" s="6"/>
      <c r="U10" s="12"/>
      <c r="V10" s="13"/>
      <c r="W10" s="14"/>
      <c r="X10" s="15"/>
      <c r="Y10" s="13"/>
      <c r="Z10" s="34"/>
      <c r="AA10" s="34"/>
      <c r="AC10" s="77"/>
    </row>
    <row r="11" spans="2:29" ht="13.5" customHeight="1" hidden="1">
      <c r="B11" s="31"/>
      <c r="C11" s="14" t="s">
        <v>2</v>
      </c>
      <c r="D11" s="10">
        <f>IF(D8="","",VALUE(MID(D8,1,FIND("-",D8,1)-1)))</f>
      </c>
      <c r="E11" s="9" t="s">
        <v>10</v>
      </c>
      <c r="F11" s="10">
        <f aca="true" t="shared" si="6" ref="F11:R11">IF(F8="","",VALUE(MID(F8,1,FIND("-",F8,1)-1)))</f>
      </c>
      <c r="G11" s="10">
        <f t="shared" si="6"/>
      </c>
      <c r="H11" s="10">
        <f t="shared" si="6"/>
      </c>
      <c r="I11" s="10">
        <f t="shared" si="6"/>
      </c>
      <c r="J11" s="10">
        <f t="shared" si="6"/>
      </c>
      <c r="K11" s="10">
        <f t="shared" si="6"/>
      </c>
      <c r="L11" s="10">
        <f t="shared" si="6"/>
      </c>
      <c r="M11" s="10">
        <f t="shared" si="6"/>
      </c>
      <c r="N11" s="10">
        <f t="shared" si="6"/>
      </c>
      <c r="O11" s="10">
        <f t="shared" si="6"/>
      </c>
      <c r="P11" s="10">
        <f t="shared" si="6"/>
      </c>
      <c r="Q11" s="10">
        <f t="shared" si="6"/>
      </c>
      <c r="R11" s="10">
        <f t="shared" si="6"/>
      </c>
      <c r="S11" s="11"/>
      <c r="T11" s="6"/>
      <c r="U11" s="12"/>
      <c r="V11" s="13"/>
      <c r="W11" s="14"/>
      <c r="X11" s="15"/>
      <c r="Y11" s="13"/>
      <c r="Z11" s="34"/>
      <c r="AA11" s="34"/>
      <c r="AC11" s="77"/>
    </row>
    <row r="12" spans="2:29" ht="13.5" customHeight="1" hidden="1">
      <c r="B12" s="31"/>
      <c r="C12" s="14" t="s">
        <v>3</v>
      </c>
      <c r="D12" s="10">
        <f>IF(D8="","",VALUE(MID(D8,FIND("-",D8,1)+1,LEN(D8)-FIND("-",D8,1))))</f>
      </c>
      <c r="E12" s="9" t="s">
        <v>10</v>
      </c>
      <c r="F12" s="10">
        <f aca="true" t="shared" si="7" ref="F12:R12">IF(F8="","",VALUE(MID(F8,FIND("-",F8,1)+1,LEN(F8)-FIND("-",F8,1))))</f>
      </c>
      <c r="G12" s="10">
        <f t="shared" si="7"/>
      </c>
      <c r="H12" s="10">
        <f t="shared" si="7"/>
      </c>
      <c r="I12" s="10">
        <f t="shared" si="7"/>
      </c>
      <c r="J12" s="10">
        <f t="shared" si="7"/>
      </c>
      <c r="K12" s="10">
        <f t="shared" si="7"/>
      </c>
      <c r="L12" s="10">
        <f t="shared" si="7"/>
      </c>
      <c r="M12" s="10">
        <f t="shared" si="7"/>
      </c>
      <c r="N12" s="10">
        <f t="shared" si="7"/>
      </c>
      <c r="O12" s="10">
        <f t="shared" si="7"/>
      </c>
      <c r="P12" s="10">
        <f t="shared" si="7"/>
      </c>
      <c r="Q12" s="10">
        <f t="shared" si="7"/>
      </c>
      <c r="R12" s="10">
        <f t="shared" si="7"/>
      </c>
      <c r="S12" s="11"/>
      <c r="T12" s="6"/>
      <c r="U12" s="12"/>
      <c r="V12" s="13"/>
      <c r="W12" s="14"/>
      <c r="X12" s="15"/>
      <c r="Y12" s="13"/>
      <c r="Z12" s="34"/>
      <c r="AA12" s="34"/>
      <c r="AC12" s="77"/>
    </row>
    <row r="13" spans="2:29" ht="13.5">
      <c r="B13" s="128"/>
      <c r="C13" s="14" t="s">
        <v>9</v>
      </c>
      <c r="D13" s="16">
        <f>IF(F3="","",F7&amp;"-"&amp;F6)</f>
      </c>
      <c r="E13" s="16">
        <f>IF(F8="","",F12&amp;"-"&amp;F11)</f>
      </c>
      <c r="F13" s="130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122">
        <f>COUNTIF(D14:R14,"○")</f>
        <v>0</v>
      </c>
      <c r="T13" s="124">
        <f>COUNTIF(D14:R14,"△")</f>
        <v>0</v>
      </c>
      <c r="U13" s="126">
        <f>COUNTIF(D14:R14,"×")</f>
        <v>0</v>
      </c>
      <c r="V13" s="120">
        <f>SUM(D15:R15)</f>
        <v>0</v>
      </c>
      <c r="W13" s="116">
        <f>SUM(D16:R16)</f>
        <v>0</v>
      </c>
      <c r="X13" s="118">
        <f>SUM(D17:R17)</f>
        <v>0</v>
      </c>
      <c r="Y13" s="120">
        <f>W13-X13</f>
        <v>0</v>
      </c>
      <c r="Z13" s="115">
        <f>RANK(AC13,$AC$3:$AC$74)</f>
        <v>1</v>
      </c>
      <c r="AA13" s="112"/>
      <c r="AC13" s="147">
        <f>IF(B13="",-1000000,V13*1000000+Y13*1000+W13)</f>
        <v>-1000000</v>
      </c>
    </row>
    <row r="14" spans="2:29" ht="18.75">
      <c r="B14" s="129"/>
      <c r="C14" s="14" t="s">
        <v>0</v>
      </c>
      <c r="D14" s="7">
        <f>IF(D13="","",IF(D16&gt;D17,"○",IF(D16=D17,"△","×")))</f>
      </c>
      <c r="E14" s="7">
        <f>IF(E13="","",IF(E16&gt;E17,"○",IF(E16=E17,"△","×")))</f>
      </c>
      <c r="F14" s="131"/>
      <c r="G14" s="7">
        <f aca="true" t="shared" si="8" ref="G14:M14">IF(G13="","",IF(G16&gt;G17,"○",IF(G16=G17,"△","×")))</f>
      </c>
      <c r="H14" s="7">
        <f t="shared" si="8"/>
      </c>
      <c r="I14" s="7">
        <f t="shared" si="8"/>
      </c>
      <c r="J14" s="7">
        <f t="shared" si="8"/>
      </c>
      <c r="K14" s="7">
        <f t="shared" si="8"/>
      </c>
      <c r="L14" s="7">
        <f t="shared" si="8"/>
      </c>
      <c r="M14" s="7">
        <f t="shared" si="8"/>
      </c>
      <c r="N14" s="7">
        <f>IF(N13="","",IF(N16&gt;N17,"○",IF(N16=N17,"△","×")))</f>
      </c>
      <c r="O14" s="7">
        <f>IF(O13="","",IF(O16&gt;O17,"○",IF(O16=O17,"△","×")))</f>
      </c>
      <c r="P14" s="7">
        <f>IF(P13="","",IF(P16&gt;P17,"○",IF(P16=P17,"△","×")))</f>
      </c>
      <c r="Q14" s="7">
        <f>IF(Q13="","",IF(Q16&gt;Q17,"○",IF(Q16=Q17,"△","×")))</f>
      </c>
      <c r="R14" s="7">
        <f>IF(R13="","",IF(R16&gt;R17,"○",IF(R16=R17,"△","×")))</f>
      </c>
      <c r="S14" s="123"/>
      <c r="T14" s="125"/>
      <c r="U14" s="127"/>
      <c r="V14" s="121"/>
      <c r="W14" s="117"/>
      <c r="X14" s="119"/>
      <c r="Y14" s="121"/>
      <c r="Z14" s="113"/>
      <c r="AA14" s="113"/>
      <c r="AC14" s="147"/>
    </row>
    <row r="15" spans="2:29" ht="13.5" customHeight="1" hidden="1">
      <c r="B15" s="31"/>
      <c r="C15" s="14" t="s">
        <v>1</v>
      </c>
      <c r="D15" s="10">
        <f>IF(D13="","",IF(D16&gt;D17,3,IF(D16=D17,1,0)))</f>
      </c>
      <c r="E15" s="10">
        <f>IF(E13="","",IF(E16&gt;E17,3,IF(E16=E17,1,0)))</f>
      </c>
      <c r="F15" s="9" t="s">
        <v>10</v>
      </c>
      <c r="G15" s="10">
        <f aca="true" t="shared" si="9" ref="G15:R15">IF(G13="","",IF(G16&gt;G17,3,IF(G16=G17,1,0)))</f>
      </c>
      <c r="H15" s="10">
        <f t="shared" si="9"/>
      </c>
      <c r="I15" s="10">
        <f t="shared" si="9"/>
      </c>
      <c r="J15" s="10">
        <f t="shared" si="9"/>
      </c>
      <c r="K15" s="10">
        <f t="shared" si="9"/>
      </c>
      <c r="L15" s="10">
        <f t="shared" si="9"/>
      </c>
      <c r="M15" s="10">
        <f t="shared" si="9"/>
      </c>
      <c r="N15" s="10">
        <f t="shared" si="9"/>
      </c>
      <c r="O15" s="10">
        <f t="shared" si="9"/>
      </c>
      <c r="P15" s="10">
        <f t="shared" si="9"/>
      </c>
      <c r="Q15" s="10">
        <f t="shared" si="9"/>
      </c>
      <c r="R15" s="10">
        <f t="shared" si="9"/>
      </c>
      <c r="S15" s="11"/>
      <c r="T15" s="6"/>
      <c r="U15" s="12"/>
      <c r="V15" s="13"/>
      <c r="W15" s="14"/>
      <c r="X15" s="15"/>
      <c r="Y15" s="13"/>
      <c r="Z15" s="34"/>
      <c r="AA15" s="34"/>
      <c r="AC15" s="77"/>
    </row>
    <row r="16" spans="2:29" ht="13.5" customHeight="1" hidden="1">
      <c r="B16" s="31"/>
      <c r="C16" s="14" t="s">
        <v>2</v>
      </c>
      <c r="D16" s="10">
        <f>IF(D13="","",VALUE(MID(D13,1,FIND("-",D13,1)-1)))</f>
      </c>
      <c r="E16" s="10">
        <f>IF(E13="","",VALUE(MID(E13,1,FIND("-",E13,1)-1)))</f>
      </c>
      <c r="F16" s="9" t="s">
        <v>10</v>
      </c>
      <c r="G16" s="10">
        <f aca="true" t="shared" si="10" ref="G16:R16">IF(G13="","",VALUE(MID(G13,1,FIND("-",G13,1)-1)))</f>
      </c>
      <c r="H16" s="10">
        <f t="shared" si="10"/>
      </c>
      <c r="I16" s="10">
        <f t="shared" si="10"/>
      </c>
      <c r="J16" s="10">
        <f t="shared" si="10"/>
      </c>
      <c r="K16" s="10">
        <f t="shared" si="10"/>
      </c>
      <c r="L16" s="10">
        <f t="shared" si="10"/>
      </c>
      <c r="M16" s="10">
        <f t="shared" si="10"/>
      </c>
      <c r="N16" s="10">
        <f t="shared" si="10"/>
      </c>
      <c r="O16" s="10">
        <f t="shared" si="10"/>
      </c>
      <c r="P16" s="10">
        <f t="shared" si="10"/>
      </c>
      <c r="Q16" s="10">
        <f t="shared" si="10"/>
      </c>
      <c r="R16" s="10">
        <f t="shared" si="10"/>
      </c>
      <c r="S16" s="11"/>
      <c r="T16" s="6"/>
      <c r="U16" s="12"/>
      <c r="V16" s="13"/>
      <c r="W16" s="14"/>
      <c r="X16" s="15"/>
      <c r="Y16" s="13"/>
      <c r="Z16" s="34"/>
      <c r="AA16" s="34"/>
      <c r="AC16" s="77"/>
    </row>
    <row r="17" spans="2:29" ht="13.5" customHeight="1" hidden="1">
      <c r="B17" s="31"/>
      <c r="C17" s="14" t="s">
        <v>3</v>
      </c>
      <c r="D17" s="10">
        <f>IF(D13="","",VALUE(MID(D13,FIND("-",D13,1)+1,LEN(D13)-FIND("-",D13,1))))</f>
      </c>
      <c r="E17" s="10">
        <f>IF(E13="","",VALUE(MID(E13,FIND("-",E13,1)+1,LEN(E13)-FIND("-",E13,1))))</f>
      </c>
      <c r="F17" s="9" t="s">
        <v>10</v>
      </c>
      <c r="G17" s="10">
        <f aca="true" t="shared" si="11" ref="G17:R17">IF(G13="","",VALUE(MID(G13,FIND("-",G13,1)+1,LEN(G13)-FIND("-",G13,1))))</f>
      </c>
      <c r="H17" s="10">
        <f t="shared" si="11"/>
      </c>
      <c r="I17" s="10">
        <f t="shared" si="11"/>
      </c>
      <c r="J17" s="10">
        <f t="shared" si="11"/>
      </c>
      <c r="K17" s="10">
        <f t="shared" si="11"/>
      </c>
      <c r="L17" s="10">
        <f t="shared" si="11"/>
      </c>
      <c r="M17" s="10">
        <f t="shared" si="11"/>
      </c>
      <c r="N17" s="10">
        <f t="shared" si="11"/>
      </c>
      <c r="O17" s="10">
        <f t="shared" si="11"/>
      </c>
      <c r="P17" s="10">
        <f t="shared" si="11"/>
      </c>
      <c r="Q17" s="10">
        <f t="shared" si="11"/>
      </c>
      <c r="R17" s="10">
        <f t="shared" si="11"/>
      </c>
      <c r="S17" s="11"/>
      <c r="T17" s="6"/>
      <c r="U17" s="12"/>
      <c r="V17" s="13"/>
      <c r="W17" s="14"/>
      <c r="X17" s="15"/>
      <c r="Y17" s="13"/>
      <c r="Z17" s="34"/>
      <c r="AA17" s="34"/>
      <c r="AC17" s="77"/>
    </row>
    <row r="18" spans="2:29" ht="13.5">
      <c r="B18" s="128"/>
      <c r="C18" s="14" t="s">
        <v>9</v>
      </c>
      <c r="D18" s="16">
        <f>IF(G3="","",G7&amp;"-"&amp;G6)</f>
      </c>
      <c r="E18" s="16">
        <f>IF(G8="","",G12&amp;"-"&amp;G11)</f>
      </c>
      <c r="F18" s="16">
        <f>IF(G13="","",G17&amp;"-"&amp;G16)</f>
      </c>
      <c r="G18" s="130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22">
        <f>COUNTIF(D19:R19,"○")</f>
        <v>0</v>
      </c>
      <c r="T18" s="124">
        <f>COUNTIF(D19:R19,"△")</f>
        <v>0</v>
      </c>
      <c r="U18" s="126">
        <f>COUNTIF(D19:R19,"×")</f>
        <v>0</v>
      </c>
      <c r="V18" s="120">
        <f>SUM(D20:R20)</f>
        <v>0</v>
      </c>
      <c r="W18" s="116">
        <f>SUM(D21:R21)</f>
        <v>0</v>
      </c>
      <c r="X18" s="118">
        <f>SUM(D22:R22)</f>
        <v>0</v>
      </c>
      <c r="Y18" s="120">
        <f>W18-X18</f>
        <v>0</v>
      </c>
      <c r="Z18" s="115">
        <f>RANK(AC18,$AC$3:$AC$74)</f>
        <v>1</v>
      </c>
      <c r="AA18" s="112"/>
      <c r="AC18" s="147">
        <f>IF(B18="",-1000000,V18*1000000+Y18*1000+W18)</f>
        <v>-1000000</v>
      </c>
    </row>
    <row r="19" spans="2:29" ht="18.75">
      <c r="B19" s="129"/>
      <c r="C19" s="14" t="s">
        <v>0</v>
      </c>
      <c r="D19" s="7">
        <f>IF(D18="","",IF(D21&gt;D22,"○",IF(D21=D22,"△","×")))</f>
      </c>
      <c r="E19" s="7">
        <f>IF(E18="","",IF(E21&gt;E22,"○",IF(E21=E22,"△","×")))</f>
      </c>
      <c r="F19" s="7">
        <f>IF(F18="","",IF(F21&gt;F22,"○",IF(F21=F22,"△","×")))</f>
      </c>
      <c r="G19" s="131"/>
      <c r="H19" s="7">
        <f aca="true" t="shared" si="12" ref="H19:M19">IF(H18="","",IF(H21&gt;H22,"○",IF(H21=H22,"△","×")))</f>
      </c>
      <c r="I19" s="7">
        <f t="shared" si="12"/>
      </c>
      <c r="J19" s="7">
        <f t="shared" si="12"/>
      </c>
      <c r="K19" s="7">
        <f t="shared" si="12"/>
      </c>
      <c r="L19" s="7">
        <f t="shared" si="12"/>
      </c>
      <c r="M19" s="7">
        <f t="shared" si="12"/>
      </c>
      <c r="N19" s="7">
        <f>IF(N18="","",IF(N21&gt;N22,"○",IF(N21=N22,"△","×")))</f>
      </c>
      <c r="O19" s="7">
        <f>IF(O18="","",IF(O21&gt;O22,"○",IF(O21=O22,"△","×")))</f>
      </c>
      <c r="P19" s="7">
        <f>IF(P18="","",IF(P21&gt;P22,"○",IF(P21=P22,"△","×")))</f>
      </c>
      <c r="Q19" s="7">
        <f>IF(Q18="","",IF(Q21&gt;Q22,"○",IF(Q21=Q22,"△","×")))</f>
      </c>
      <c r="R19" s="7">
        <f>IF(R18="","",IF(R21&gt;R22,"○",IF(R21=R22,"△","×")))</f>
      </c>
      <c r="S19" s="123"/>
      <c r="T19" s="125"/>
      <c r="U19" s="127"/>
      <c r="V19" s="121"/>
      <c r="W19" s="117"/>
      <c r="X19" s="119"/>
      <c r="Y19" s="121"/>
      <c r="Z19" s="113"/>
      <c r="AA19" s="113"/>
      <c r="AC19" s="147"/>
    </row>
    <row r="20" spans="2:29" ht="13.5" customHeight="1" hidden="1">
      <c r="B20" s="31"/>
      <c r="C20" s="14" t="s">
        <v>1</v>
      </c>
      <c r="D20" s="10">
        <f>IF(D18="","",IF(D21&gt;D22,3,IF(D21=D22,1,0)))</f>
      </c>
      <c r="E20" s="10">
        <f>IF(E18="","",IF(E21&gt;E22,3,IF(E21=E22,1,0)))</f>
      </c>
      <c r="F20" s="10">
        <f>IF(F18="","",IF(F21&gt;F22,3,IF(F21=F22,1,0)))</f>
      </c>
      <c r="G20" s="9" t="s">
        <v>10</v>
      </c>
      <c r="H20" s="10">
        <f aca="true" t="shared" si="13" ref="H20:R20">IF(H18="","",IF(H21&gt;H22,3,IF(H21=H22,1,0)))</f>
      </c>
      <c r="I20" s="10">
        <f t="shared" si="13"/>
      </c>
      <c r="J20" s="10">
        <f t="shared" si="13"/>
      </c>
      <c r="K20" s="10">
        <f t="shared" si="13"/>
      </c>
      <c r="L20" s="10">
        <f t="shared" si="13"/>
      </c>
      <c r="M20" s="10">
        <f t="shared" si="13"/>
      </c>
      <c r="N20" s="10">
        <f t="shared" si="13"/>
      </c>
      <c r="O20" s="10">
        <f t="shared" si="13"/>
      </c>
      <c r="P20" s="10">
        <f t="shared" si="13"/>
      </c>
      <c r="Q20" s="10">
        <f t="shared" si="13"/>
      </c>
      <c r="R20" s="10">
        <f t="shared" si="13"/>
      </c>
      <c r="S20" s="11"/>
      <c r="T20" s="6"/>
      <c r="U20" s="12"/>
      <c r="V20" s="13"/>
      <c r="W20" s="14"/>
      <c r="X20" s="15"/>
      <c r="Y20" s="13"/>
      <c r="Z20" s="34"/>
      <c r="AA20" s="34"/>
      <c r="AC20" s="77"/>
    </row>
    <row r="21" spans="2:29" ht="13.5" customHeight="1" hidden="1">
      <c r="B21" s="31"/>
      <c r="C21" s="14" t="s">
        <v>2</v>
      </c>
      <c r="D21" s="10">
        <f>IF(D18="","",VALUE(MID(D18,1,FIND("-",D18,1)-1)))</f>
      </c>
      <c r="E21" s="10">
        <f>IF(E18="","",VALUE(MID(E18,1,FIND("-",E18,1)-1)))</f>
      </c>
      <c r="F21" s="10">
        <f aca="true" t="shared" si="14" ref="F21:R21">IF(F18="","",VALUE(MID(F18,1,FIND("-",F18,1)-1)))</f>
      </c>
      <c r="G21" s="9" t="s">
        <v>10</v>
      </c>
      <c r="H21" s="10">
        <f t="shared" si="14"/>
      </c>
      <c r="I21" s="10">
        <f t="shared" si="14"/>
      </c>
      <c r="J21" s="10">
        <f t="shared" si="14"/>
      </c>
      <c r="K21" s="10">
        <f t="shared" si="14"/>
      </c>
      <c r="L21" s="10">
        <f t="shared" si="14"/>
      </c>
      <c r="M21" s="10">
        <f t="shared" si="14"/>
      </c>
      <c r="N21" s="10">
        <f t="shared" si="14"/>
      </c>
      <c r="O21" s="10">
        <f t="shared" si="14"/>
      </c>
      <c r="P21" s="10">
        <f t="shared" si="14"/>
      </c>
      <c r="Q21" s="10">
        <f t="shared" si="14"/>
      </c>
      <c r="R21" s="10">
        <f t="shared" si="14"/>
      </c>
      <c r="S21" s="11"/>
      <c r="T21" s="6"/>
      <c r="U21" s="12"/>
      <c r="V21" s="13"/>
      <c r="W21" s="14"/>
      <c r="X21" s="15"/>
      <c r="Y21" s="13"/>
      <c r="Z21" s="34"/>
      <c r="AA21" s="34"/>
      <c r="AC21" s="77"/>
    </row>
    <row r="22" spans="2:29" ht="13.5" customHeight="1" hidden="1">
      <c r="B22" s="31"/>
      <c r="C22" s="14" t="s">
        <v>3</v>
      </c>
      <c r="D22" s="10">
        <f>IF(D18="","",VALUE(MID(D18,FIND("-",D18,1)+1,LEN(D18)-FIND("-",D18,1))))</f>
      </c>
      <c r="E22" s="10">
        <f>IF(E18="","",VALUE(MID(E18,FIND("-",E18,1)+1,LEN(E18)-FIND("-",E18,1))))</f>
      </c>
      <c r="F22" s="10">
        <f aca="true" t="shared" si="15" ref="F22:R22">IF(F18="","",VALUE(MID(F18,FIND("-",F18,1)+1,LEN(F18)-FIND("-",F18,1))))</f>
      </c>
      <c r="G22" s="9" t="s">
        <v>10</v>
      </c>
      <c r="H22" s="10">
        <f t="shared" si="15"/>
      </c>
      <c r="I22" s="10">
        <f t="shared" si="15"/>
      </c>
      <c r="J22" s="10">
        <f t="shared" si="15"/>
      </c>
      <c r="K22" s="10">
        <f t="shared" si="15"/>
      </c>
      <c r="L22" s="10">
        <f t="shared" si="15"/>
      </c>
      <c r="M22" s="10">
        <f t="shared" si="15"/>
      </c>
      <c r="N22" s="10">
        <f t="shared" si="15"/>
      </c>
      <c r="O22" s="10">
        <f t="shared" si="15"/>
      </c>
      <c r="P22" s="10">
        <f t="shared" si="15"/>
      </c>
      <c r="Q22" s="10">
        <f t="shared" si="15"/>
      </c>
      <c r="R22" s="10">
        <f t="shared" si="15"/>
      </c>
      <c r="S22" s="11"/>
      <c r="T22" s="6"/>
      <c r="U22" s="12"/>
      <c r="V22" s="13"/>
      <c r="W22" s="14"/>
      <c r="X22" s="15"/>
      <c r="Y22" s="13"/>
      <c r="Z22" s="34"/>
      <c r="AA22" s="34"/>
      <c r="AC22" s="77"/>
    </row>
    <row r="23" spans="2:29" ht="13.5">
      <c r="B23" s="128"/>
      <c r="C23" s="14" t="s">
        <v>9</v>
      </c>
      <c r="D23" s="16">
        <f>IF(H3="","",H7&amp;"-"&amp;H6)</f>
      </c>
      <c r="E23" s="16">
        <f>IF(H8="","",H12&amp;"-"&amp;H11)</f>
      </c>
      <c r="F23" s="16">
        <f>IF(H13="","",H17&amp;"-"&amp;H16)</f>
      </c>
      <c r="G23" s="16">
        <f>IF(H18="","",H22&amp;"-"&amp;H21)</f>
      </c>
      <c r="H23" s="130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122">
        <f>COUNTIF(D24:R24,"○")</f>
        <v>0</v>
      </c>
      <c r="T23" s="124">
        <f>COUNTIF(D24:R24,"△")</f>
        <v>0</v>
      </c>
      <c r="U23" s="126">
        <f>COUNTIF(D24:R24,"×")</f>
        <v>0</v>
      </c>
      <c r="V23" s="120">
        <f>SUM(D25:R25)</f>
        <v>0</v>
      </c>
      <c r="W23" s="116">
        <f>SUM(D26:R26)</f>
        <v>0</v>
      </c>
      <c r="X23" s="118">
        <f>SUM(D27:R27)</f>
        <v>0</v>
      </c>
      <c r="Y23" s="120">
        <f>W23-X23</f>
        <v>0</v>
      </c>
      <c r="Z23" s="115">
        <f>RANK(AC23,$AC$3:$AC$74)</f>
        <v>1</v>
      </c>
      <c r="AA23" s="112"/>
      <c r="AC23" s="147">
        <f>IF(B23="",-1000000,V23*1000000+Y23*1000+W23)</f>
        <v>-1000000</v>
      </c>
    </row>
    <row r="24" spans="2:29" ht="18.75">
      <c r="B24" s="129"/>
      <c r="C24" s="14" t="s">
        <v>0</v>
      </c>
      <c r="D24" s="7">
        <f>IF(D23="","",IF(D26&gt;D27,"○",IF(D26=D27,"△","×")))</f>
      </c>
      <c r="E24" s="7">
        <f>IF(E23="","",IF(E26&gt;E27,"○",IF(E26=E27,"△","×")))</f>
      </c>
      <c r="F24" s="7">
        <f>IF(F23="","",IF(F26&gt;F27,"○",IF(F26=F27,"△","×")))</f>
      </c>
      <c r="G24" s="7">
        <f>IF(G23="","",IF(G26&gt;G27,"○",IF(G26=G27,"△","×")))</f>
      </c>
      <c r="H24" s="131"/>
      <c r="I24" s="7">
        <f aca="true" t="shared" si="16" ref="I24:R24">IF(I23="","",IF(I26&gt;I27,"○",IF(I26=I27,"△","×")))</f>
      </c>
      <c r="J24" s="7">
        <f t="shared" si="16"/>
      </c>
      <c r="K24" s="7">
        <f t="shared" si="16"/>
      </c>
      <c r="L24" s="7">
        <f t="shared" si="16"/>
      </c>
      <c r="M24" s="7">
        <f t="shared" si="16"/>
      </c>
      <c r="N24" s="7">
        <f t="shared" si="16"/>
      </c>
      <c r="O24" s="7">
        <f t="shared" si="16"/>
      </c>
      <c r="P24" s="7">
        <f t="shared" si="16"/>
      </c>
      <c r="Q24" s="7">
        <f t="shared" si="16"/>
      </c>
      <c r="R24" s="7">
        <f t="shared" si="16"/>
      </c>
      <c r="S24" s="123"/>
      <c r="T24" s="125"/>
      <c r="U24" s="127"/>
      <c r="V24" s="121"/>
      <c r="W24" s="117"/>
      <c r="X24" s="119"/>
      <c r="Y24" s="121"/>
      <c r="Z24" s="113"/>
      <c r="AA24" s="113"/>
      <c r="AC24" s="147"/>
    </row>
    <row r="25" spans="2:29" ht="13.5" customHeight="1" hidden="1">
      <c r="B25" s="31"/>
      <c r="C25" s="14" t="s">
        <v>1</v>
      </c>
      <c r="D25" s="10">
        <f>IF(D23="","",IF(D26&gt;D27,3,IF(D26=D27,1,0)))</f>
      </c>
      <c r="E25" s="10">
        <f>IF(E23="","",IF(E26&gt;E27,3,IF(E26=E27,1,0)))</f>
      </c>
      <c r="F25" s="10">
        <f>IF(F23="","",IF(F26&gt;F27,3,IF(F26=F27,1,0)))</f>
      </c>
      <c r="G25" s="10">
        <f>IF(G23="","",IF(G26&gt;G27,3,IF(G26=G27,1,0)))</f>
      </c>
      <c r="H25" s="9" t="s">
        <v>10</v>
      </c>
      <c r="I25" s="10">
        <f aca="true" t="shared" si="17" ref="I25:R25">IF(I23="","",IF(I26&gt;I27,3,IF(I26=I27,1,0)))</f>
      </c>
      <c r="J25" s="10">
        <f t="shared" si="17"/>
      </c>
      <c r="K25" s="10">
        <f t="shared" si="17"/>
      </c>
      <c r="L25" s="10">
        <f t="shared" si="17"/>
      </c>
      <c r="M25" s="10">
        <f t="shared" si="17"/>
      </c>
      <c r="N25" s="10">
        <f t="shared" si="17"/>
      </c>
      <c r="O25" s="10">
        <f t="shared" si="17"/>
      </c>
      <c r="P25" s="10">
        <f t="shared" si="17"/>
      </c>
      <c r="Q25" s="10">
        <f t="shared" si="17"/>
      </c>
      <c r="R25" s="10">
        <f t="shared" si="17"/>
      </c>
      <c r="S25" s="11"/>
      <c r="T25" s="6"/>
      <c r="U25" s="12"/>
      <c r="V25" s="13"/>
      <c r="W25" s="14"/>
      <c r="X25" s="15"/>
      <c r="Y25" s="13"/>
      <c r="Z25" s="34"/>
      <c r="AA25" s="34"/>
      <c r="AC25" s="77"/>
    </row>
    <row r="26" spans="2:29" ht="13.5" customHeight="1" hidden="1">
      <c r="B26" s="31"/>
      <c r="C26" s="14" t="s">
        <v>2</v>
      </c>
      <c r="D26" s="10">
        <f>IF(D23="","",VALUE(MID(D23,1,FIND("-",D23,1)-1)))</f>
      </c>
      <c r="E26" s="10">
        <f>IF(E23="","",VALUE(MID(E23,1,FIND("-",E23,1)-1)))</f>
      </c>
      <c r="F26" s="10">
        <f aca="true" t="shared" si="18" ref="F26:R26">IF(F23="","",VALUE(MID(F23,1,FIND("-",F23,1)-1)))</f>
      </c>
      <c r="G26" s="10">
        <f t="shared" si="18"/>
      </c>
      <c r="H26" s="9" t="s">
        <v>10</v>
      </c>
      <c r="I26" s="10">
        <f t="shared" si="18"/>
      </c>
      <c r="J26" s="10">
        <f t="shared" si="18"/>
      </c>
      <c r="K26" s="10">
        <f t="shared" si="18"/>
      </c>
      <c r="L26" s="10">
        <f t="shared" si="18"/>
      </c>
      <c r="M26" s="10">
        <f t="shared" si="18"/>
      </c>
      <c r="N26" s="10">
        <f t="shared" si="18"/>
      </c>
      <c r="O26" s="10">
        <f t="shared" si="18"/>
      </c>
      <c r="P26" s="10">
        <f t="shared" si="18"/>
      </c>
      <c r="Q26" s="10">
        <f t="shared" si="18"/>
      </c>
      <c r="R26" s="10">
        <f t="shared" si="18"/>
      </c>
      <c r="S26" s="11"/>
      <c r="T26" s="6"/>
      <c r="U26" s="12"/>
      <c r="V26" s="13"/>
      <c r="W26" s="14"/>
      <c r="X26" s="15"/>
      <c r="Y26" s="13"/>
      <c r="Z26" s="34"/>
      <c r="AA26" s="34"/>
      <c r="AC26" s="77"/>
    </row>
    <row r="27" spans="2:29" ht="13.5" customHeight="1" hidden="1">
      <c r="B27" s="31"/>
      <c r="C27" s="14" t="s">
        <v>3</v>
      </c>
      <c r="D27" s="10">
        <f>IF(D23="","",VALUE(MID(D23,FIND("-",D23,1)+1,LEN(D23)-FIND("-",D23,1))))</f>
      </c>
      <c r="E27" s="10">
        <f>IF(E23="","",VALUE(MID(E23,FIND("-",E23,1)+1,LEN(E23)-FIND("-",E23,1))))</f>
      </c>
      <c r="F27" s="10">
        <f aca="true" t="shared" si="19" ref="F27:R27">IF(F23="","",VALUE(MID(F23,FIND("-",F23,1)+1,LEN(F23)-FIND("-",F23,1))))</f>
      </c>
      <c r="G27" s="10">
        <f t="shared" si="19"/>
      </c>
      <c r="H27" s="9" t="s">
        <v>10</v>
      </c>
      <c r="I27" s="10">
        <f t="shared" si="19"/>
      </c>
      <c r="J27" s="10">
        <f t="shared" si="19"/>
      </c>
      <c r="K27" s="10">
        <f t="shared" si="19"/>
      </c>
      <c r="L27" s="10">
        <f t="shared" si="19"/>
      </c>
      <c r="M27" s="10">
        <f t="shared" si="19"/>
      </c>
      <c r="N27" s="10">
        <f t="shared" si="19"/>
      </c>
      <c r="O27" s="10">
        <f t="shared" si="19"/>
      </c>
      <c r="P27" s="10">
        <f t="shared" si="19"/>
      </c>
      <c r="Q27" s="10">
        <f t="shared" si="19"/>
      </c>
      <c r="R27" s="10">
        <f t="shared" si="19"/>
      </c>
      <c r="S27" s="11"/>
      <c r="T27" s="6"/>
      <c r="U27" s="12"/>
      <c r="V27" s="13"/>
      <c r="W27" s="14"/>
      <c r="X27" s="15"/>
      <c r="Y27" s="13"/>
      <c r="Z27" s="34"/>
      <c r="AA27" s="34"/>
      <c r="AC27" s="77"/>
    </row>
    <row r="28" spans="2:29" ht="13.5">
      <c r="B28" s="128"/>
      <c r="C28" s="14" t="s">
        <v>9</v>
      </c>
      <c r="D28" s="16">
        <f>IF(I3="","",I7&amp;"-"&amp;I6)</f>
      </c>
      <c r="E28" s="16">
        <f>IF(I8="","",I12&amp;"-"&amp;I11)</f>
      </c>
      <c r="F28" s="16">
        <f>IF(I13="","",I17&amp;"-"&amp;I16)</f>
      </c>
      <c r="G28" s="16">
        <f>IF(I18="","",I22&amp;"-"&amp;I21)</f>
      </c>
      <c r="H28" s="16">
        <f>IF(I23="","",I27&amp;"-"&amp;I26)</f>
      </c>
      <c r="I28" s="130"/>
      <c r="J28" s="35"/>
      <c r="K28" s="35"/>
      <c r="L28" s="35"/>
      <c r="M28" s="35"/>
      <c r="N28" s="35"/>
      <c r="O28" s="35"/>
      <c r="P28" s="35"/>
      <c r="Q28" s="35"/>
      <c r="R28" s="35"/>
      <c r="S28" s="122">
        <f>COUNTIF(D29:R29,"○")</f>
        <v>0</v>
      </c>
      <c r="T28" s="124">
        <f>COUNTIF(D29:R29,"△")</f>
        <v>0</v>
      </c>
      <c r="U28" s="126">
        <f>COUNTIF(D29:R29,"×")</f>
        <v>0</v>
      </c>
      <c r="V28" s="120">
        <f>SUM(D30:R30)</f>
        <v>0</v>
      </c>
      <c r="W28" s="116">
        <f>SUM(D31:R31)</f>
        <v>0</v>
      </c>
      <c r="X28" s="118">
        <f>SUM(D32:R32)</f>
        <v>0</v>
      </c>
      <c r="Y28" s="120">
        <f>W28-X28</f>
        <v>0</v>
      </c>
      <c r="Z28" s="115">
        <f>RANK(AC28,$AC$3:$AC$74)</f>
        <v>1</v>
      </c>
      <c r="AA28" s="112"/>
      <c r="AC28" s="147">
        <f>IF(B28="",-1000000,V28*1000000+Y28*1000+W28)</f>
        <v>-1000000</v>
      </c>
    </row>
    <row r="29" spans="2:29" ht="18.75">
      <c r="B29" s="129"/>
      <c r="C29" s="14" t="s">
        <v>0</v>
      </c>
      <c r="D29" s="7">
        <f>IF(D28="","",IF(D31&gt;D32,"○",IF(D31=D32,"△","×")))</f>
      </c>
      <c r="E29" s="7">
        <f>IF(E28="","",IF(E31&gt;E32,"○",IF(E31=E32,"△","×")))</f>
      </c>
      <c r="F29" s="7">
        <f>IF(F28="","",IF(F31&gt;F32,"○",IF(F31=F32,"△","×")))</f>
      </c>
      <c r="G29" s="7">
        <f>IF(G28="","",IF(G31&gt;G32,"○",IF(G31=G32,"△","×")))</f>
      </c>
      <c r="H29" s="7">
        <f>IF(H28="","",IF(H31&gt;H32,"○",IF(H31=H32,"△","×")))</f>
      </c>
      <c r="I29" s="131"/>
      <c r="J29" s="7">
        <f aca="true" t="shared" si="20" ref="J29:R29">IF(J28="","",IF(J31&gt;J32,"○",IF(J31=J32,"△","×")))</f>
      </c>
      <c r="K29" s="7">
        <f t="shared" si="20"/>
      </c>
      <c r="L29" s="7">
        <f t="shared" si="20"/>
      </c>
      <c r="M29" s="7">
        <f t="shared" si="20"/>
      </c>
      <c r="N29" s="7">
        <f t="shared" si="20"/>
      </c>
      <c r="O29" s="7">
        <f t="shared" si="20"/>
      </c>
      <c r="P29" s="7">
        <f t="shared" si="20"/>
      </c>
      <c r="Q29" s="7">
        <f t="shared" si="20"/>
      </c>
      <c r="R29" s="7">
        <f t="shared" si="20"/>
      </c>
      <c r="S29" s="123"/>
      <c r="T29" s="125"/>
      <c r="U29" s="127"/>
      <c r="V29" s="121"/>
      <c r="W29" s="117"/>
      <c r="X29" s="119"/>
      <c r="Y29" s="121"/>
      <c r="Z29" s="113"/>
      <c r="AA29" s="113"/>
      <c r="AC29" s="147"/>
    </row>
    <row r="30" spans="2:29" ht="13.5" customHeight="1" hidden="1">
      <c r="B30" s="31"/>
      <c r="C30" s="14" t="s">
        <v>1</v>
      </c>
      <c r="D30" s="10">
        <f>IF(D28="","",IF(D31&gt;D32,3,IF(D31=D32,1,0)))</f>
      </c>
      <c r="E30" s="10">
        <f>IF(E28="","",IF(E31&gt;E32,3,IF(E31=E32,1,0)))</f>
      </c>
      <c r="F30" s="10">
        <f>IF(F28="","",IF(F31&gt;F32,3,IF(F31=F32,1,0)))</f>
      </c>
      <c r="G30" s="10">
        <f>IF(G28="","",IF(G31&gt;G32,3,IF(G31=G32,1,0)))</f>
      </c>
      <c r="H30" s="10">
        <f>IF(H28="","",IF(H31&gt;H32,3,IF(H31=H32,1,0)))</f>
      </c>
      <c r="I30" s="9" t="s">
        <v>10</v>
      </c>
      <c r="J30" s="10">
        <f aca="true" t="shared" si="21" ref="J30:R30">IF(J28="","",IF(J31&gt;J32,3,IF(J31=J32,1,0)))</f>
      </c>
      <c r="K30" s="10">
        <f t="shared" si="21"/>
      </c>
      <c r="L30" s="10">
        <f t="shared" si="21"/>
      </c>
      <c r="M30" s="10">
        <f t="shared" si="21"/>
      </c>
      <c r="N30" s="10">
        <f t="shared" si="21"/>
      </c>
      <c r="O30" s="10">
        <f t="shared" si="21"/>
      </c>
      <c r="P30" s="10">
        <f t="shared" si="21"/>
      </c>
      <c r="Q30" s="10">
        <f t="shared" si="21"/>
      </c>
      <c r="R30" s="10">
        <f t="shared" si="21"/>
      </c>
      <c r="S30" s="11"/>
      <c r="T30" s="6"/>
      <c r="U30" s="12"/>
      <c r="V30" s="13"/>
      <c r="W30" s="14"/>
      <c r="X30" s="15"/>
      <c r="Y30" s="13"/>
      <c r="Z30" s="34"/>
      <c r="AA30" s="34"/>
      <c r="AC30" s="77"/>
    </row>
    <row r="31" spans="2:29" ht="13.5" customHeight="1" hidden="1">
      <c r="B31" s="31"/>
      <c r="C31" s="14" t="s">
        <v>2</v>
      </c>
      <c r="D31" s="10">
        <f>IF(D28="","",VALUE(MID(D28,1,FIND("-",D28,1)-1)))</f>
      </c>
      <c r="E31" s="10">
        <f>IF(E28="","",VALUE(MID(E28,1,FIND("-",E28,1)-1)))</f>
      </c>
      <c r="F31" s="10">
        <f aca="true" t="shared" si="22" ref="F31:R31">IF(F28="","",VALUE(MID(F28,1,FIND("-",F28,1)-1)))</f>
      </c>
      <c r="G31" s="10">
        <f t="shared" si="22"/>
      </c>
      <c r="H31" s="10">
        <f t="shared" si="22"/>
      </c>
      <c r="I31" s="9" t="s">
        <v>10</v>
      </c>
      <c r="J31" s="10">
        <f t="shared" si="22"/>
      </c>
      <c r="K31" s="10">
        <f t="shared" si="22"/>
      </c>
      <c r="L31" s="10">
        <f t="shared" si="22"/>
      </c>
      <c r="M31" s="10">
        <f t="shared" si="22"/>
      </c>
      <c r="N31" s="10">
        <f t="shared" si="22"/>
      </c>
      <c r="O31" s="10">
        <f t="shared" si="22"/>
      </c>
      <c r="P31" s="10">
        <f t="shared" si="22"/>
      </c>
      <c r="Q31" s="10">
        <f t="shared" si="22"/>
      </c>
      <c r="R31" s="10">
        <f t="shared" si="22"/>
      </c>
      <c r="S31" s="11"/>
      <c r="T31" s="6"/>
      <c r="U31" s="12"/>
      <c r="V31" s="13"/>
      <c r="W31" s="14"/>
      <c r="X31" s="15"/>
      <c r="Y31" s="13"/>
      <c r="Z31" s="34"/>
      <c r="AA31" s="34"/>
      <c r="AC31" s="77"/>
    </row>
    <row r="32" spans="2:29" ht="13.5" customHeight="1" hidden="1">
      <c r="B32" s="31"/>
      <c r="C32" s="14" t="s">
        <v>3</v>
      </c>
      <c r="D32" s="10">
        <f>IF(D28="","",VALUE(MID(D28,FIND("-",D28,1)+1,LEN(D28)-FIND("-",D28,1))))</f>
      </c>
      <c r="E32" s="10">
        <f>IF(E28="","",VALUE(MID(E28,FIND("-",E28,1)+1,LEN(E28)-FIND("-",E28,1))))</f>
      </c>
      <c r="F32" s="10">
        <f aca="true" t="shared" si="23" ref="F32:R32">IF(F28="","",VALUE(MID(F28,FIND("-",F28,1)+1,LEN(F28)-FIND("-",F28,1))))</f>
      </c>
      <c r="G32" s="10">
        <f t="shared" si="23"/>
      </c>
      <c r="H32" s="10">
        <f t="shared" si="23"/>
      </c>
      <c r="I32" s="9" t="s">
        <v>10</v>
      </c>
      <c r="J32" s="10">
        <f t="shared" si="23"/>
      </c>
      <c r="K32" s="10">
        <f t="shared" si="23"/>
      </c>
      <c r="L32" s="10">
        <f t="shared" si="23"/>
      </c>
      <c r="M32" s="10">
        <f t="shared" si="23"/>
      </c>
      <c r="N32" s="10">
        <f t="shared" si="23"/>
      </c>
      <c r="O32" s="10">
        <f t="shared" si="23"/>
      </c>
      <c r="P32" s="10">
        <f t="shared" si="23"/>
      </c>
      <c r="Q32" s="10">
        <f t="shared" si="23"/>
      </c>
      <c r="R32" s="10">
        <f t="shared" si="23"/>
      </c>
      <c r="S32" s="11"/>
      <c r="T32" s="6"/>
      <c r="U32" s="12"/>
      <c r="V32" s="13"/>
      <c r="W32" s="14"/>
      <c r="X32" s="15"/>
      <c r="Y32" s="13"/>
      <c r="Z32" s="34"/>
      <c r="AA32" s="34"/>
      <c r="AC32" s="77"/>
    </row>
    <row r="33" spans="2:29" ht="13.5">
      <c r="B33" s="128"/>
      <c r="C33" s="14" t="s">
        <v>9</v>
      </c>
      <c r="D33" s="16">
        <f>IF(J3="","",J7&amp;"-"&amp;J6)</f>
      </c>
      <c r="E33" s="16">
        <f>IF(J8="","",J12&amp;"-"&amp;J11)</f>
      </c>
      <c r="F33" s="16">
        <f>IF(J13="","",J17&amp;"-"&amp;J16)</f>
      </c>
      <c r="G33" s="16">
        <f>IF(J18="","",J22&amp;"-"&amp;J21)</f>
      </c>
      <c r="H33" s="16">
        <f>IF(J23="","",J27&amp;"-"&amp;J26)</f>
      </c>
      <c r="I33" s="16">
        <f>IF(J28="","",J32&amp;"-"&amp;J31)</f>
      </c>
      <c r="J33" s="130"/>
      <c r="K33" s="35"/>
      <c r="L33" s="35"/>
      <c r="M33" s="35"/>
      <c r="N33" s="35"/>
      <c r="O33" s="35"/>
      <c r="P33" s="35"/>
      <c r="Q33" s="35"/>
      <c r="R33" s="35"/>
      <c r="S33" s="122">
        <f>COUNTIF(D34:R34,"○")</f>
        <v>0</v>
      </c>
      <c r="T33" s="124">
        <f>COUNTIF(D34:R34,"△")</f>
        <v>0</v>
      </c>
      <c r="U33" s="126">
        <f>COUNTIF(D34:R34,"×")</f>
        <v>0</v>
      </c>
      <c r="V33" s="120">
        <f>SUM(D35:R35)</f>
        <v>0</v>
      </c>
      <c r="W33" s="116">
        <f>SUM(D36:R36)</f>
        <v>0</v>
      </c>
      <c r="X33" s="118">
        <f>SUM(D37:R37)</f>
        <v>0</v>
      </c>
      <c r="Y33" s="120">
        <f>W33-X33</f>
        <v>0</v>
      </c>
      <c r="Z33" s="115">
        <f>RANK(AC33,$AC$3:$AC$74)</f>
        <v>1</v>
      </c>
      <c r="AA33" s="112"/>
      <c r="AC33" s="147">
        <f>IF(B33="",-1000000,V33*1000000+Y33*1000+W33)</f>
        <v>-1000000</v>
      </c>
    </row>
    <row r="34" spans="2:29" ht="18.75">
      <c r="B34" s="129"/>
      <c r="C34" s="14" t="s">
        <v>0</v>
      </c>
      <c r="D34" s="7">
        <f aca="true" t="shared" si="24" ref="D34:I34">IF(D33="","",IF(D36&gt;D37,"○",IF(D36=D37,"△","×")))</f>
      </c>
      <c r="E34" s="7">
        <f t="shared" si="24"/>
      </c>
      <c r="F34" s="7">
        <f t="shared" si="24"/>
      </c>
      <c r="G34" s="7">
        <f t="shared" si="24"/>
      </c>
      <c r="H34" s="7">
        <f t="shared" si="24"/>
      </c>
      <c r="I34" s="7">
        <f t="shared" si="24"/>
      </c>
      <c r="J34" s="131"/>
      <c r="K34" s="7">
        <f aca="true" t="shared" si="25" ref="K34:R34">IF(K33="","",IF(K36&gt;K37,"○",IF(K36=K37,"△","×")))</f>
      </c>
      <c r="L34" s="7">
        <f t="shared" si="25"/>
      </c>
      <c r="M34" s="7">
        <f t="shared" si="25"/>
      </c>
      <c r="N34" s="7">
        <f t="shared" si="25"/>
      </c>
      <c r="O34" s="7">
        <f t="shared" si="25"/>
      </c>
      <c r="P34" s="7">
        <f t="shared" si="25"/>
      </c>
      <c r="Q34" s="7">
        <f t="shared" si="25"/>
      </c>
      <c r="R34" s="7">
        <f t="shared" si="25"/>
      </c>
      <c r="S34" s="123"/>
      <c r="T34" s="125"/>
      <c r="U34" s="127"/>
      <c r="V34" s="121"/>
      <c r="W34" s="117"/>
      <c r="X34" s="119"/>
      <c r="Y34" s="121"/>
      <c r="Z34" s="113"/>
      <c r="AA34" s="113"/>
      <c r="AC34" s="147"/>
    </row>
    <row r="35" spans="2:29" ht="13.5" customHeight="1" hidden="1">
      <c r="B35" s="31"/>
      <c r="C35" s="14" t="s">
        <v>1</v>
      </c>
      <c r="D35" s="10">
        <f aca="true" t="shared" si="26" ref="D35:I35">IF(D33="","",IF(D36&gt;D37,3,IF(D36=D37,1,0)))</f>
      </c>
      <c r="E35" s="10">
        <f t="shared" si="26"/>
      </c>
      <c r="F35" s="10">
        <f t="shared" si="26"/>
      </c>
      <c r="G35" s="10">
        <f t="shared" si="26"/>
      </c>
      <c r="H35" s="10">
        <f t="shared" si="26"/>
      </c>
      <c r="I35" s="10">
        <f t="shared" si="26"/>
      </c>
      <c r="J35" s="9" t="s">
        <v>10</v>
      </c>
      <c r="K35" s="10">
        <f aca="true" t="shared" si="27" ref="K35:R35">IF(K33="","",IF(K36&gt;K37,3,IF(K36=K37,1,0)))</f>
      </c>
      <c r="L35" s="10">
        <f t="shared" si="27"/>
      </c>
      <c r="M35" s="10">
        <f t="shared" si="27"/>
      </c>
      <c r="N35" s="10">
        <f t="shared" si="27"/>
      </c>
      <c r="O35" s="10">
        <f t="shared" si="27"/>
      </c>
      <c r="P35" s="10">
        <f t="shared" si="27"/>
      </c>
      <c r="Q35" s="10">
        <f t="shared" si="27"/>
      </c>
      <c r="R35" s="10">
        <f t="shared" si="27"/>
      </c>
      <c r="S35" s="11"/>
      <c r="T35" s="6"/>
      <c r="U35" s="12"/>
      <c r="V35" s="13"/>
      <c r="W35" s="14"/>
      <c r="X35" s="15"/>
      <c r="Y35" s="13"/>
      <c r="Z35" s="34"/>
      <c r="AA35" s="34"/>
      <c r="AC35" s="77"/>
    </row>
    <row r="36" spans="2:29" ht="13.5" customHeight="1" hidden="1">
      <c r="B36" s="31"/>
      <c r="C36" s="14" t="s">
        <v>2</v>
      </c>
      <c r="D36" s="10">
        <f>IF(D33="","",VALUE(MID(D33,1,FIND("-",D33,1)-1)))</f>
      </c>
      <c r="E36" s="10">
        <f>IF(E33="","",VALUE(MID(E33,1,FIND("-",E33,1)-1)))</f>
      </c>
      <c r="F36" s="10">
        <f aca="true" t="shared" si="28" ref="F36:R36">IF(F33="","",VALUE(MID(F33,1,FIND("-",F33,1)-1)))</f>
      </c>
      <c r="G36" s="10">
        <f t="shared" si="28"/>
      </c>
      <c r="H36" s="10">
        <f t="shared" si="28"/>
      </c>
      <c r="I36" s="10">
        <f t="shared" si="28"/>
      </c>
      <c r="J36" s="9" t="s">
        <v>10</v>
      </c>
      <c r="K36" s="10">
        <f t="shared" si="28"/>
      </c>
      <c r="L36" s="10">
        <f t="shared" si="28"/>
      </c>
      <c r="M36" s="10">
        <f t="shared" si="28"/>
      </c>
      <c r="N36" s="10">
        <f t="shared" si="28"/>
      </c>
      <c r="O36" s="10">
        <f t="shared" si="28"/>
      </c>
      <c r="P36" s="10">
        <f t="shared" si="28"/>
      </c>
      <c r="Q36" s="10">
        <f t="shared" si="28"/>
      </c>
      <c r="R36" s="10">
        <f t="shared" si="28"/>
      </c>
      <c r="S36" s="11"/>
      <c r="T36" s="6"/>
      <c r="U36" s="12"/>
      <c r="V36" s="13"/>
      <c r="W36" s="14"/>
      <c r="X36" s="15"/>
      <c r="Y36" s="13"/>
      <c r="Z36" s="34"/>
      <c r="AA36" s="34"/>
      <c r="AC36" s="77"/>
    </row>
    <row r="37" spans="2:29" ht="13.5" customHeight="1" hidden="1">
      <c r="B37" s="31"/>
      <c r="C37" s="14" t="s">
        <v>3</v>
      </c>
      <c r="D37" s="10">
        <f>IF(D33="","",VALUE(MID(D33,FIND("-",D33,1)+1,LEN(D33)-FIND("-",D33,1))))</f>
      </c>
      <c r="E37" s="10">
        <f>IF(E33="","",VALUE(MID(E33,FIND("-",E33,1)+1,LEN(E33)-FIND("-",E33,1))))</f>
      </c>
      <c r="F37" s="10">
        <f aca="true" t="shared" si="29" ref="F37:R37">IF(F33="","",VALUE(MID(F33,FIND("-",F33,1)+1,LEN(F33)-FIND("-",F33,1))))</f>
      </c>
      <c r="G37" s="10">
        <f t="shared" si="29"/>
      </c>
      <c r="H37" s="10">
        <f t="shared" si="29"/>
      </c>
      <c r="I37" s="10">
        <f t="shared" si="29"/>
      </c>
      <c r="J37" s="9" t="s">
        <v>10</v>
      </c>
      <c r="K37" s="10">
        <f t="shared" si="29"/>
      </c>
      <c r="L37" s="10">
        <f t="shared" si="29"/>
      </c>
      <c r="M37" s="10">
        <f t="shared" si="29"/>
      </c>
      <c r="N37" s="10">
        <f t="shared" si="29"/>
      </c>
      <c r="O37" s="10">
        <f t="shared" si="29"/>
      </c>
      <c r="P37" s="10">
        <f t="shared" si="29"/>
      </c>
      <c r="Q37" s="10">
        <f t="shared" si="29"/>
      </c>
      <c r="R37" s="10">
        <f t="shared" si="29"/>
      </c>
      <c r="S37" s="11"/>
      <c r="T37" s="6"/>
      <c r="U37" s="12"/>
      <c r="V37" s="13"/>
      <c r="W37" s="14"/>
      <c r="X37" s="15"/>
      <c r="Y37" s="13"/>
      <c r="Z37" s="34"/>
      <c r="AA37" s="34"/>
      <c r="AC37" s="77"/>
    </row>
    <row r="38" spans="2:29" ht="13.5">
      <c r="B38" s="128"/>
      <c r="C38" s="14" t="s">
        <v>9</v>
      </c>
      <c r="D38" s="16">
        <f>IF(K3="","",K7&amp;"-"&amp;K6)</f>
      </c>
      <c r="E38" s="16">
        <f>IF(K8="","",K12&amp;"-"&amp;K11)</f>
      </c>
      <c r="F38" s="16">
        <f>IF(K13="","",K17&amp;"-"&amp;K16)</f>
      </c>
      <c r="G38" s="16">
        <f>IF(K18="","",K22&amp;"-"&amp;K21)</f>
      </c>
      <c r="H38" s="16">
        <f>IF(K23="","",K27&amp;"-"&amp;K26)</f>
      </c>
      <c r="I38" s="16">
        <f>IF(K28="","",K32&amp;"-"&amp;K31)</f>
      </c>
      <c r="J38" s="16">
        <f>IF(K33="","",K37&amp;"-"&amp;K36)</f>
      </c>
      <c r="K38" s="130"/>
      <c r="L38" s="35"/>
      <c r="M38" s="35"/>
      <c r="N38" s="35"/>
      <c r="O38" s="35"/>
      <c r="P38" s="35"/>
      <c r="Q38" s="35"/>
      <c r="R38" s="35"/>
      <c r="S38" s="122">
        <f>COUNTIF(D39:R39,"○")</f>
        <v>0</v>
      </c>
      <c r="T38" s="124">
        <f>COUNTIF(D39:R39,"△")</f>
        <v>0</v>
      </c>
      <c r="U38" s="126">
        <f>COUNTIF(D39:R39,"×")</f>
        <v>0</v>
      </c>
      <c r="V38" s="120">
        <f>SUM(D40:R40)</f>
        <v>0</v>
      </c>
      <c r="W38" s="116">
        <f>SUM(D41:R41)</f>
        <v>0</v>
      </c>
      <c r="X38" s="118">
        <f>SUM(D42:R42)</f>
        <v>0</v>
      </c>
      <c r="Y38" s="120">
        <f>W38-X38</f>
        <v>0</v>
      </c>
      <c r="Z38" s="115">
        <f>RANK(AC38,$AC$3:$AC$74)</f>
        <v>1</v>
      </c>
      <c r="AA38" s="112"/>
      <c r="AC38" s="147">
        <f>IF(B38="",-1000000,V38*1000000+Y38*1000+W38)</f>
        <v>-1000000</v>
      </c>
    </row>
    <row r="39" spans="2:29" ht="18.75">
      <c r="B39" s="129"/>
      <c r="C39" s="14" t="s">
        <v>0</v>
      </c>
      <c r="D39" s="7">
        <f aca="true" t="shared" si="30" ref="D39:J39">IF(D38="","",IF(D41&gt;D42,"○",IF(D41=D42,"△","×")))</f>
      </c>
      <c r="E39" s="7">
        <f t="shared" si="30"/>
      </c>
      <c r="F39" s="7">
        <f t="shared" si="30"/>
      </c>
      <c r="G39" s="7">
        <f t="shared" si="30"/>
      </c>
      <c r="H39" s="7">
        <f t="shared" si="30"/>
      </c>
      <c r="I39" s="7">
        <f t="shared" si="30"/>
      </c>
      <c r="J39" s="7">
        <f t="shared" si="30"/>
      </c>
      <c r="K39" s="131"/>
      <c r="L39" s="7">
        <f aca="true" t="shared" si="31" ref="L39:R39">IF(L38="","",IF(L41&gt;L42,"○",IF(L41=L42,"△","×")))</f>
      </c>
      <c r="M39" s="7">
        <f t="shared" si="31"/>
      </c>
      <c r="N39" s="7">
        <f t="shared" si="31"/>
      </c>
      <c r="O39" s="7">
        <f t="shared" si="31"/>
      </c>
      <c r="P39" s="7">
        <f t="shared" si="31"/>
      </c>
      <c r="Q39" s="7">
        <f t="shared" si="31"/>
      </c>
      <c r="R39" s="7">
        <f t="shared" si="31"/>
      </c>
      <c r="S39" s="123"/>
      <c r="T39" s="125"/>
      <c r="U39" s="127"/>
      <c r="V39" s="121"/>
      <c r="W39" s="117"/>
      <c r="X39" s="119"/>
      <c r="Y39" s="121"/>
      <c r="Z39" s="113"/>
      <c r="AA39" s="113"/>
      <c r="AC39" s="147"/>
    </row>
    <row r="40" spans="2:29" ht="13.5" customHeight="1" hidden="1">
      <c r="B40" s="31"/>
      <c r="C40" s="14" t="s">
        <v>1</v>
      </c>
      <c r="D40" s="10">
        <f aca="true" t="shared" si="32" ref="D40:J40">IF(D38="","",IF(D41&gt;D42,3,IF(D41=D42,1,0)))</f>
      </c>
      <c r="E40" s="10">
        <f t="shared" si="32"/>
      </c>
      <c r="F40" s="10">
        <f t="shared" si="32"/>
      </c>
      <c r="G40" s="10">
        <f t="shared" si="32"/>
      </c>
      <c r="H40" s="10">
        <f t="shared" si="32"/>
      </c>
      <c r="I40" s="10">
        <f t="shared" si="32"/>
      </c>
      <c r="J40" s="10">
        <f t="shared" si="32"/>
      </c>
      <c r="K40" s="9" t="s">
        <v>10</v>
      </c>
      <c r="L40" s="10">
        <f aca="true" t="shared" si="33" ref="L40:R40">IF(L38="","",IF(L41&gt;L42,3,IF(L41=L42,1,0)))</f>
      </c>
      <c r="M40" s="10">
        <f t="shared" si="33"/>
      </c>
      <c r="N40" s="10">
        <f t="shared" si="33"/>
      </c>
      <c r="O40" s="10">
        <f t="shared" si="33"/>
      </c>
      <c r="P40" s="10">
        <f t="shared" si="33"/>
      </c>
      <c r="Q40" s="10">
        <f t="shared" si="33"/>
      </c>
      <c r="R40" s="10">
        <f t="shared" si="33"/>
      </c>
      <c r="S40" s="11"/>
      <c r="T40" s="6"/>
      <c r="U40" s="12"/>
      <c r="V40" s="13"/>
      <c r="W40" s="14"/>
      <c r="X40" s="15"/>
      <c r="Y40" s="13"/>
      <c r="Z40" s="34"/>
      <c r="AA40" s="34"/>
      <c r="AC40" s="77"/>
    </row>
    <row r="41" spans="2:29" ht="13.5" customHeight="1" hidden="1">
      <c r="B41" s="31"/>
      <c r="C41" s="14" t="s">
        <v>2</v>
      </c>
      <c r="D41" s="10">
        <f>IF(D38="","",VALUE(MID(D38,1,FIND("-",D38,1)-1)))</f>
      </c>
      <c r="E41" s="10">
        <f>IF(E38="","",VALUE(MID(E38,1,FIND("-",E38,1)-1)))</f>
      </c>
      <c r="F41" s="10">
        <f aca="true" t="shared" si="34" ref="F41:R41">IF(F38="","",VALUE(MID(F38,1,FIND("-",F38,1)-1)))</f>
      </c>
      <c r="G41" s="10">
        <f t="shared" si="34"/>
      </c>
      <c r="H41" s="10">
        <f t="shared" si="34"/>
      </c>
      <c r="I41" s="10">
        <f t="shared" si="34"/>
      </c>
      <c r="J41" s="10">
        <f t="shared" si="34"/>
      </c>
      <c r="K41" s="9" t="s">
        <v>10</v>
      </c>
      <c r="L41" s="10">
        <f t="shared" si="34"/>
      </c>
      <c r="M41" s="10">
        <f t="shared" si="34"/>
      </c>
      <c r="N41" s="10">
        <f t="shared" si="34"/>
      </c>
      <c r="O41" s="10">
        <f t="shared" si="34"/>
      </c>
      <c r="P41" s="10">
        <f t="shared" si="34"/>
      </c>
      <c r="Q41" s="10">
        <f t="shared" si="34"/>
      </c>
      <c r="R41" s="10">
        <f t="shared" si="34"/>
      </c>
      <c r="S41" s="11"/>
      <c r="T41" s="6"/>
      <c r="U41" s="12"/>
      <c r="V41" s="13"/>
      <c r="W41" s="14"/>
      <c r="X41" s="15"/>
      <c r="Y41" s="13"/>
      <c r="Z41" s="34"/>
      <c r="AA41" s="34"/>
      <c r="AC41" s="77"/>
    </row>
    <row r="42" spans="2:29" ht="13.5" customHeight="1" hidden="1">
      <c r="B42" s="31"/>
      <c r="C42" s="14" t="s">
        <v>3</v>
      </c>
      <c r="D42" s="10">
        <f>IF(D38="","",VALUE(MID(D38,FIND("-",D38,1)+1,LEN(D38)-FIND("-",D38,1))))</f>
      </c>
      <c r="E42" s="10">
        <f>IF(E38="","",VALUE(MID(E38,FIND("-",E38,1)+1,LEN(E38)-FIND("-",E38,1))))</f>
      </c>
      <c r="F42" s="10">
        <f aca="true" t="shared" si="35" ref="F42:R42">IF(F38="","",VALUE(MID(F38,FIND("-",F38,1)+1,LEN(F38)-FIND("-",F38,1))))</f>
      </c>
      <c r="G42" s="10">
        <f t="shared" si="35"/>
      </c>
      <c r="H42" s="10">
        <f t="shared" si="35"/>
      </c>
      <c r="I42" s="10">
        <f t="shared" si="35"/>
      </c>
      <c r="J42" s="10">
        <f t="shared" si="35"/>
      </c>
      <c r="K42" s="9" t="s">
        <v>10</v>
      </c>
      <c r="L42" s="10">
        <f t="shared" si="35"/>
      </c>
      <c r="M42" s="10">
        <f t="shared" si="35"/>
      </c>
      <c r="N42" s="10">
        <f t="shared" si="35"/>
      </c>
      <c r="O42" s="10">
        <f t="shared" si="35"/>
      </c>
      <c r="P42" s="10">
        <f t="shared" si="35"/>
      </c>
      <c r="Q42" s="10">
        <f t="shared" si="35"/>
      </c>
      <c r="R42" s="10">
        <f t="shared" si="35"/>
      </c>
      <c r="S42" s="11"/>
      <c r="T42" s="6"/>
      <c r="U42" s="12"/>
      <c r="V42" s="13"/>
      <c r="W42" s="14"/>
      <c r="X42" s="15"/>
      <c r="Y42" s="13"/>
      <c r="Z42" s="34"/>
      <c r="AA42" s="34"/>
      <c r="AC42" s="77"/>
    </row>
    <row r="43" spans="2:29" ht="13.5">
      <c r="B43" s="128"/>
      <c r="C43" s="14" t="s">
        <v>9</v>
      </c>
      <c r="D43" s="16">
        <f>IF(L3="","",L7&amp;"-"&amp;L6)</f>
      </c>
      <c r="E43" s="16">
        <f>IF(L8="","",L12&amp;"-"&amp;L11)</f>
      </c>
      <c r="F43" s="16">
        <f>IF(L13="","",L17&amp;"-"&amp;L16)</f>
      </c>
      <c r="G43" s="16">
        <f>IF(L18="","",L22&amp;"-"&amp;L21)</f>
      </c>
      <c r="H43" s="16">
        <f>IF(L23="","",L27&amp;"-"&amp;L26)</f>
      </c>
      <c r="I43" s="16">
        <f>IF(L28="","",L32&amp;"-"&amp;L31)</f>
      </c>
      <c r="J43" s="16">
        <f>IF(L33="","",L37&amp;"-"&amp;L36)</f>
      </c>
      <c r="K43" s="16">
        <f>IF(L38="","",L42&amp;"-"&amp;L41)</f>
      </c>
      <c r="L43" s="130"/>
      <c r="M43" s="35"/>
      <c r="N43" s="35"/>
      <c r="O43" s="35"/>
      <c r="P43" s="35"/>
      <c r="Q43" s="35"/>
      <c r="R43" s="35"/>
      <c r="S43" s="122">
        <f>COUNTIF(D44:R44,"○")</f>
        <v>0</v>
      </c>
      <c r="T43" s="124">
        <f>COUNTIF(D44:R44,"△")</f>
        <v>0</v>
      </c>
      <c r="U43" s="126">
        <f>COUNTIF(D44:R44,"×")</f>
        <v>0</v>
      </c>
      <c r="V43" s="120">
        <f>SUM(D45:R45)</f>
        <v>0</v>
      </c>
      <c r="W43" s="116">
        <f>SUM(D46:R46)</f>
        <v>0</v>
      </c>
      <c r="X43" s="118">
        <f>SUM(D47:R47)</f>
        <v>0</v>
      </c>
      <c r="Y43" s="120">
        <f>W43-X43</f>
        <v>0</v>
      </c>
      <c r="Z43" s="115">
        <f>RANK(AC43,$AC$3:$AC$74)</f>
        <v>1</v>
      </c>
      <c r="AA43" s="112"/>
      <c r="AC43" s="147">
        <f>IF(B43="",-1000000,V43*1000000+Y43*1000+W43)</f>
        <v>-1000000</v>
      </c>
    </row>
    <row r="44" spans="2:29" ht="18.75">
      <c r="B44" s="129"/>
      <c r="C44" s="14" t="s">
        <v>0</v>
      </c>
      <c r="D44" s="7">
        <f aca="true" t="shared" si="36" ref="D44:K44">IF(D43="","",IF(D46&gt;D47,"○",IF(D46=D47,"△","×")))</f>
      </c>
      <c r="E44" s="7">
        <f t="shared" si="36"/>
      </c>
      <c r="F44" s="7">
        <f t="shared" si="36"/>
      </c>
      <c r="G44" s="7">
        <f t="shared" si="36"/>
      </c>
      <c r="H44" s="7">
        <f t="shared" si="36"/>
      </c>
      <c r="I44" s="7">
        <f t="shared" si="36"/>
      </c>
      <c r="J44" s="7">
        <f t="shared" si="36"/>
      </c>
      <c r="K44" s="7">
        <f t="shared" si="36"/>
      </c>
      <c r="L44" s="131"/>
      <c r="M44" s="7">
        <f aca="true" t="shared" si="37" ref="M44:R44">IF(M43="","",IF(M46&gt;M47,"○",IF(M46=M47,"△","×")))</f>
      </c>
      <c r="N44" s="7">
        <f t="shared" si="37"/>
      </c>
      <c r="O44" s="7">
        <f t="shared" si="37"/>
      </c>
      <c r="P44" s="7">
        <f t="shared" si="37"/>
      </c>
      <c r="Q44" s="7">
        <f t="shared" si="37"/>
      </c>
      <c r="R44" s="7">
        <f t="shared" si="37"/>
      </c>
      <c r="S44" s="123"/>
      <c r="T44" s="125"/>
      <c r="U44" s="127"/>
      <c r="V44" s="121"/>
      <c r="W44" s="117"/>
      <c r="X44" s="119"/>
      <c r="Y44" s="121"/>
      <c r="Z44" s="113"/>
      <c r="AA44" s="113"/>
      <c r="AC44" s="147"/>
    </row>
    <row r="45" spans="2:29" ht="13.5" customHeight="1" hidden="1">
      <c r="B45" s="31"/>
      <c r="C45" s="14" t="s">
        <v>1</v>
      </c>
      <c r="D45" s="10">
        <f aca="true" t="shared" si="38" ref="D45:K45">IF(D43="","",IF(D46&gt;D47,3,IF(D46=D47,1,0)))</f>
      </c>
      <c r="E45" s="10">
        <f t="shared" si="38"/>
      </c>
      <c r="F45" s="10">
        <f t="shared" si="38"/>
      </c>
      <c r="G45" s="10">
        <f t="shared" si="38"/>
      </c>
      <c r="H45" s="10">
        <f t="shared" si="38"/>
      </c>
      <c r="I45" s="10">
        <f t="shared" si="38"/>
      </c>
      <c r="J45" s="10">
        <f t="shared" si="38"/>
      </c>
      <c r="K45" s="10">
        <f t="shared" si="38"/>
      </c>
      <c r="L45" s="9" t="s">
        <v>10</v>
      </c>
      <c r="M45" s="10">
        <f aca="true" t="shared" si="39" ref="M45:R45">IF(M43="","",IF(M46&gt;M47,3,IF(M46=M47,1,0)))</f>
      </c>
      <c r="N45" s="10">
        <f t="shared" si="39"/>
      </c>
      <c r="O45" s="10">
        <f t="shared" si="39"/>
      </c>
      <c r="P45" s="10">
        <f t="shared" si="39"/>
      </c>
      <c r="Q45" s="10">
        <f t="shared" si="39"/>
      </c>
      <c r="R45" s="10">
        <f t="shared" si="39"/>
      </c>
      <c r="S45" s="11"/>
      <c r="T45" s="6"/>
      <c r="U45" s="12"/>
      <c r="V45" s="13"/>
      <c r="W45" s="14"/>
      <c r="X45" s="15"/>
      <c r="Y45" s="13"/>
      <c r="Z45" s="34"/>
      <c r="AA45" s="34"/>
      <c r="AC45" s="77"/>
    </row>
    <row r="46" spans="2:29" ht="13.5" customHeight="1" hidden="1">
      <c r="B46" s="31"/>
      <c r="C46" s="14" t="s">
        <v>2</v>
      </c>
      <c r="D46" s="10">
        <f>IF(D43="","",VALUE(MID(D43,1,FIND("-",D43,1)-1)))</f>
      </c>
      <c r="E46" s="10">
        <f>IF(E43="","",VALUE(MID(E43,1,FIND("-",E43,1)-1)))</f>
      </c>
      <c r="F46" s="10">
        <f aca="true" t="shared" si="40" ref="F46:R46">IF(F43="","",VALUE(MID(F43,1,FIND("-",F43,1)-1)))</f>
      </c>
      <c r="G46" s="10">
        <f t="shared" si="40"/>
      </c>
      <c r="H46" s="10">
        <f t="shared" si="40"/>
      </c>
      <c r="I46" s="10">
        <f t="shared" si="40"/>
      </c>
      <c r="J46" s="10">
        <f t="shared" si="40"/>
      </c>
      <c r="K46" s="10">
        <f t="shared" si="40"/>
      </c>
      <c r="L46" s="9" t="s">
        <v>10</v>
      </c>
      <c r="M46" s="10">
        <f t="shared" si="40"/>
      </c>
      <c r="N46" s="10">
        <f t="shared" si="40"/>
      </c>
      <c r="O46" s="10">
        <f t="shared" si="40"/>
      </c>
      <c r="P46" s="10">
        <f t="shared" si="40"/>
      </c>
      <c r="Q46" s="10">
        <f t="shared" si="40"/>
      </c>
      <c r="R46" s="10">
        <f t="shared" si="40"/>
      </c>
      <c r="S46" s="11"/>
      <c r="T46" s="6"/>
      <c r="U46" s="12"/>
      <c r="V46" s="13"/>
      <c r="W46" s="14"/>
      <c r="X46" s="15"/>
      <c r="Y46" s="13"/>
      <c r="Z46" s="34"/>
      <c r="AA46" s="34"/>
      <c r="AC46" s="77"/>
    </row>
    <row r="47" spans="2:29" ht="13.5" customHeight="1" hidden="1">
      <c r="B47" s="31"/>
      <c r="C47" s="14" t="s">
        <v>3</v>
      </c>
      <c r="D47" s="10">
        <f>IF(D43="","",VALUE(MID(D43,FIND("-",D43,1)+1,LEN(D43)-FIND("-",D43,1))))</f>
      </c>
      <c r="E47" s="10">
        <f>IF(E43="","",VALUE(MID(E43,FIND("-",E43,1)+1,LEN(E43)-FIND("-",E43,1))))</f>
      </c>
      <c r="F47" s="10">
        <f aca="true" t="shared" si="41" ref="F47:R47">IF(F43="","",VALUE(MID(F43,FIND("-",F43,1)+1,LEN(F43)-FIND("-",F43,1))))</f>
      </c>
      <c r="G47" s="10">
        <f t="shared" si="41"/>
      </c>
      <c r="H47" s="10">
        <f t="shared" si="41"/>
      </c>
      <c r="I47" s="10">
        <f t="shared" si="41"/>
      </c>
      <c r="J47" s="10">
        <f t="shared" si="41"/>
      </c>
      <c r="K47" s="10">
        <f t="shared" si="41"/>
      </c>
      <c r="L47" s="9" t="s">
        <v>10</v>
      </c>
      <c r="M47" s="10">
        <f t="shared" si="41"/>
      </c>
      <c r="N47" s="10">
        <f t="shared" si="41"/>
      </c>
      <c r="O47" s="10">
        <f t="shared" si="41"/>
      </c>
      <c r="P47" s="10">
        <f t="shared" si="41"/>
      </c>
      <c r="Q47" s="10">
        <f t="shared" si="41"/>
      </c>
      <c r="R47" s="10">
        <f t="shared" si="41"/>
      </c>
      <c r="S47" s="11"/>
      <c r="T47" s="6"/>
      <c r="U47" s="12"/>
      <c r="V47" s="13"/>
      <c r="W47" s="14"/>
      <c r="X47" s="15"/>
      <c r="Y47" s="13"/>
      <c r="Z47" s="34"/>
      <c r="AA47" s="34"/>
      <c r="AC47" s="77"/>
    </row>
    <row r="48" spans="2:29" ht="13.5">
      <c r="B48" s="128"/>
      <c r="C48" s="14" t="s">
        <v>9</v>
      </c>
      <c r="D48" s="16">
        <f>IF(M3="","",M7&amp;"-"&amp;M6)</f>
      </c>
      <c r="E48" s="16">
        <f>IF(M8="","",M12&amp;"-"&amp;M11)</f>
      </c>
      <c r="F48" s="16">
        <f>IF(M13="","",M17&amp;"-"&amp;M16)</f>
      </c>
      <c r="G48" s="16">
        <f>IF(M18="","",M22&amp;"-"&amp;M21)</f>
      </c>
      <c r="H48" s="16">
        <f>IF(M23="","",M27&amp;"-"&amp;M26)</f>
      </c>
      <c r="I48" s="16">
        <f>IF(M28="","",M32&amp;"-"&amp;M31)</f>
      </c>
      <c r="J48" s="16">
        <f>IF(M33="","",M37&amp;"-"&amp;M36)</f>
      </c>
      <c r="K48" s="16">
        <f>IF(M38="","",M42&amp;"-"&amp;M41)</f>
      </c>
      <c r="L48" s="16">
        <f>IF(M43="","",M47&amp;"-"&amp;M46)</f>
      </c>
      <c r="M48" s="130"/>
      <c r="N48" s="35"/>
      <c r="O48" s="35"/>
      <c r="P48" s="35"/>
      <c r="Q48" s="35"/>
      <c r="R48" s="35"/>
      <c r="S48" s="122">
        <f>COUNTIF(D49:R49,"○")</f>
        <v>0</v>
      </c>
      <c r="T48" s="124">
        <f>COUNTIF(D49:R49,"△")</f>
        <v>0</v>
      </c>
      <c r="U48" s="126">
        <f>COUNTIF(D49:R49,"×")</f>
        <v>0</v>
      </c>
      <c r="V48" s="120">
        <f>SUM(D50:R50)</f>
        <v>0</v>
      </c>
      <c r="W48" s="116">
        <f>SUM(D51:R51)</f>
        <v>0</v>
      </c>
      <c r="X48" s="118">
        <f>SUM(D52:R52)</f>
        <v>0</v>
      </c>
      <c r="Y48" s="120">
        <f>W48-X48</f>
        <v>0</v>
      </c>
      <c r="Z48" s="115">
        <f>RANK(AC48,$AC$3:$AC$74)</f>
        <v>1</v>
      </c>
      <c r="AA48" s="112"/>
      <c r="AC48" s="147">
        <f>IF(B48="",-1000000,V48*1000000+Y48*1000+W48)</f>
        <v>-1000000</v>
      </c>
    </row>
    <row r="49" spans="2:29" ht="18.75">
      <c r="B49" s="129"/>
      <c r="C49" s="14" t="s">
        <v>0</v>
      </c>
      <c r="D49" s="7">
        <f aca="true" t="shared" si="42" ref="D49:L49">IF(D48="","",IF(D51&gt;D52,"○",IF(D51=D52,"△","×")))</f>
      </c>
      <c r="E49" s="7">
        <f t="shared" si="42"/>
      </c>
      <c r="F49" s="7">
        <f t="shared" si="42"/>
      </c>
      <c r="G49" s="7">
        <f t="shared" si="42"/>
      </c>
      <c r="H49" s="7">
        <f t="shared" si="42"/>
      </c>
      <c r="I49" s="7">
        <f t="shared" si="42"/>
      </c>
      <c r="J49" s="7">
        <f t="shared" si="42"/>
      </c>
      <c r="K49" s="7">
        <f t="shared" si="42"/>
      </c>
      <c r="L49" s="7">
        <f t="shared" si="42"/>
      </c>
      <c r="M49" s="131"/>
      <c r="N49" s="7">
        <f>IF(N48="","",IF(N51&gt;N52,"○",IF(N51=N52,"△","×")))</f>
      </c>
      <c r="O49" s="7">
        <f>IF(O48="","",IF(O51&gt;O52,"○",IF(O51=O52,"△","×")))</f>
      </c>
      <c r="P49" s="7">
        <f>IF(P48="","",IF(P51&gt;P52,"○",IF(P51=P52,"△","×")))</f>
      </c>
      <c r="Q49" s="7">
        <f>IF(Q48="","",IF(Q51&gt;Q52,"○",IF(Q51=Q52,"△","×")))</f>
      </c>
      <c r="R49" s="7">
        <f>IF(R48="","",IF(R51&gt;R52,"○",IF(R51=R52,"△","×")))</f>
      </c>
      <c r="S49" s="123"/>
      <c r="T49" s="125"/>
      <c r="U49" s="127"/>
      <c r="V49" s="121"/>
      <c r="W49" s="117"/>
      <c r="X49" s="119"/>
      <c r="Y49" s="121"/>
      <c r="Z49" s="113"/>
      <c r="AA49" s="113"/>
      <c r="AC49" s="147"/>
    </row>
    <row r="50" spans="2:29" ht="13.5" customHeight="1" hidden="1">
      <c r="B50" s="31"/>
      <c r="C50" s="14" t="s">
        <v>1</v>
      </c>
      <c r="D50" s="10">
        <f aca="true" t="shared" si="43" ref="D50:L50">IF(D48="","",IF(D51&gt;D52,3,IF(D51=D52,1,0)))</f>
      </c>
      <c r="E50" s="10">
        <f t="shared" si="43"/>
      </c>
      <c r="F50" s="10">
        <f t="shared" si="43"/>
      </c>
      <c r="G50" s="10">
        <f t="shared" si="43"/>
      </c>
      <c r="H50" s="10">
        <f t="shared" si="43"/>
      </c>
      <c r="I50" s="10">
        <f t="shared" si="43"/>
      </c>
      <c r="J50" s="10">
        <f t="shared" si="43"/>
      </c>
      <c r="K50" s="10">
        <f t="shared" si="43"/>
      </c>
      <c r="L50" s="10">
        <f t="shared" si="43"/>
      </c>
      <c r="M50" s="9" t="s">
        <v>10</v>
      </c>
      <c r="N50" s="10">
        <f>IF(N48="","",IF(N51&gt;N52,3,IF(N51=N52,1,0)))</f>
      </c>
      <c r="O50" s="10">
        <f>IF(O48="","",IF(O51&gt;O52,3,IF(O51=O52,1,0)))</f>
      </c>
      <c r="P50" s="10">
        <f>IF(P48="","",IF(P51&gt;P52,3,IF(P51=P52,1,0)))</f>
      </c>
      <c r="Q50" s="10">
        <f>IF(Q48="","",IF(Q51&gt;Q52,3,IF(Q51=Q52,1,0)))</f>
      </c>
      <c r="R50" s="10">
        <f>IF(R48="","",IF(R51&gt;R52,3,IF(R51=R52,1,0)))</f>
      </c>
      <c r="S50" s="11"/>
      <c r="T50" s="6"/>
      <c r="U50" s="12"/>
      <c r="V50" s="13"/>
      <c r="W50" s="14"/>
      <c r="X50" s="15"/>
      <c r="Y50" s="13"/>
      <c r="Z50" s="34"/>
      <c r="AA50" s="34"/>
      <c r="AC50" s="77"/>
    </row>
    <row r="51" spans="2:29" ht="13.5" customHeight="1" hidden="1">
      <c r="B51" s="31"/>
      <c r="C51" s="14" t="s">
        <v>2</v>
      </c>
      <c r="D51" s="10">
        <f>IF(D48="","",VALUE(MID(D48,1,FIND("-",D48,1)-1)))</f>
      </c>
      <c r="E51" s="10">
        <f>IF(E48="","",VALUE(MID(E48,1,FIND("-",E48,1)-1)))</f>
      </c>
      <c r="F51" s="10">
        <f aca="true" t="shared" si="44" ref="F51:L51">IF(F48="","",VALUE(MID(F48,1,FIND("-",F48,1)-1)))</f>
      </c>
      <c r="G51" s="10">
        <f t="shared" si="44"/>
      </c>
      <c r="H51" s="10">
        <f t="shared" si="44"/>
      </c>
      <c r="I51" s="10">
        <f t="shared" si="44"/>
      </c>
      <c r="J51" s="10">
        <f t="shared" si="44"/>
      </c>
      <c r="K51" s="10">
        <f t="shared" si="44"/>
      </c>
      <c r="L51" s="10">
        <f t="shared" si="44"/>
      </c>
      <c r="M51" s="9" t="s">
        <v>10</v>
      </c>
      <c r="N51" s="10">
        <f>IF(N48="","",VALUE(MID(N48,1,FIND("-",N48,1)-1)))</f>
      </c>
      <c r="O51" s="10">
        <f>IF(O48="","",VALUE(MID(O48,1,FIND("-",O48,1)-1)))</f>
      </c>
      <c r="P51" s="10">
        <f>IF(P48="","",VALUE(MID(P48,1,FIND("-",P48,1)-1)))</f>
      </c>
      <c r="Q51" s="10">
        <f>IF(Q48="","",VALUE(MID(Q48,1,FIND("-",Q48,1)-1)))</f>
      </c>
      <c r="R51" s="10">
        <f>IF(R48="","",VALUE(MID(R48,1,FIND("-",R48,1)-1)))</f>
      </c>
      <c r="S51" s="11"/>
      <c r="T51" s="6"/>
      <c r="U51" s="12"/>
      <c r="V51" s="13"/>
      <c r="W51" s="14"/>
      <c r="X51" s="15"/>
      <c r="Y51" s="13"/>
      <c r="Z51" s="34"/>
      <c r="AA51" s="34"/>
      <c r="AC51" s="77"/>
    </row>
    <row r="52" spans="2:29" ht="13.5" customHeight="1" hidden="1">
      <c r="B52" s="31"/>
      <c r="C52" s="14" t="s">
        <v>3</v>
      </c>
      <c r="D52" s="10">
        <f>IF(D48="","",VALUE(MID(D48,FIND("-",D48,1)+1,LEN(D48)-FIND("-",D48,1))))</f>
      </c>
      <c r="E52" s="10">
        <f>IF(E48="","",VALUE(MID(E48,FIND("-",E48,1)+1,LEN(E48)-FIND("-",E48,1))))</f>
      </c>
      <c r="F52" s="10">
        <f aca="true" t="shared" si="45" ref="F52:L52">IF(F48="","",VALUE(MID(F48,FIND("-",F48,1)+1,LEN(F48)-FIND("-",F48,1))))</f>
      </c>
      <c r="G52" s="10">
        <f t="shared" si="45"/>
      </c>
      <c r="H52" s="10">
        <f t="shared" si="45"/>
      </c>
      <c r="I52" s="10">
        <f t="shared" si="45"/>
      </c>
      <c r="J52" s="10">
        <f t="shared" si="45"/>
      </c>
      <c r="K52" s="10">
        <f t="shared" si="45"/>
      </c>
      <c r="L52" s="10">
        <f t="shared" si="45"/>
      </c>
      <c r="M52" s="9" t="s">
        <v>10</v>
      </c>
      <c r="N52" s="10">
        <f>IF(N48="","",VALUE(MID(N48,FIND("-",N48,1)+1,LEN(N48)-FIND("-",N48,1))))</f>
      </c>
      <c r="O52" s="10">
        <f>IF(O48="","",VALUE(MID(O48,FIND("-",O48,1)+1,LEN(O48)-FIND("-",O48,1))))</f>
      </c>
      <c r="P52" s="10">
        <f>IF(P48="","",VALUE(MID(P48,FIND("-",P48,1)+1,LEN(P48)-FIND("-",P48,1))))</f>
      </c>
      <c r="Q52" s="10">
        <f>IF(Q48="","",VALUE(MID(Q48,FIND("-",Q48,1)+1,LEN(Q48)-FIND("-",Q48,1))))</f>
      </c>
      <c r="R52" s="10">
        <f>IF(R48="","",VALUE(MID(R48,FIND("-",R48,1)+1,LEN(R48)-FIND("-",R48,1))))</f>
      </c>
      <c r="S52" s="11"/>
      <c r="T52" s="6"/>
      <c r="U52" s="12"/>
      <c r="V52" s="13"/>
      <c r="W52" s="14"/>
      <c r="X52" s="15"/>
      <c r="Y52" s="13"/>
      <c r="Z52" s="34"/>
      <c r="AA52" s="34"/>
      <c r="AC52" s="77"/>
    </row>
    <row r="53" spans="2:29" ht="13.5">
      <c r="B53" s="128"/>
      <c r="C53" s="14" t="s">
        <v>9</v>
      </c>
      <c r="D53" s="16">
        <f>IF(N3="","",N7&amp;"-"&amp;N6)</f>
      </c>
      <c r="E53" s="16">
        <f>IF(N8="","",N12&amp;"-"&amp;N11)</f>
      </c>
      <c r="F53" s="16">
        <f>IF(N13="","",N17&amp;"-"&amp;N16)</f>
      </c>
      <c r="G53" s="16">
        <f>IF(N18="","",N22&amp;"-"&amp;N21)</f>
      </c>
      <c r="H53" s="16">
        <f>IF(N23="","",N27&amp;"-"&amp;N26)</f>
      </c>
      <c r="I53" s="16">
        <f>IF(N28="","",N32&amp;"-"&amp;N31)</f>
      </c>
      <c r="J53" s="16">
        <f>IF(N33="","",N37&amp;"-"&amp;N36)</f>
      </c>
      <c r="K53" s="16">
        <f>IF(N38="","",N42&amp;"-"&amp;N41)</f>
      </c>
      <c r="L53" s="16">
        <f>IF(N43="","",N47&amp;"-"&amp;N46)</f>
      </c>
      <c r="M53" s="16">
        <f>IF(N48="","",N52&amp;"-"&amp;N51)</f>
      </c>
      <c r="N53" s="130"/>
      <c r="O53" s="35"/>
      <c r="P53" s="35"/>
      <c r="Q53" s="35"/>
      <c r="R53" s="35"/>
      <c r="S53" s="122">
        <f>COUNTIF(D54:R54,"○")</f>
        <v>0</v>
      </c>
      <c r="T53" s="124">
        <f>COUNTIF(D54:R54,"△")</f>
        <v>0</v>
      </c>
      <c r="U53" s="126">
        <f>COUNTIF(D54:R54,"×")</f>
        <v>0</v>
      </c>
      <c r="V53" s="120">
        <f>SUM(D55:R55)</f>
        <v>0</v>
      </c>
      <c r="W53" s="116">
        <f>SUM(D56:R56)</f>
        <v>0</v>
      </c>
      <c r="X53" s="118">
        <f>SUM(D57:R57)</f>
        <v>0</v>
      </c>
      <c r="Y53" s="120">
        <f>W53-X53</f>
        <v>0</v>
      </c>
      <c r="Z53" s="115">
        <f>RANK(AC53,$AC$3:$AC$74)</f>
        <v>1</v>
      </c>
      <c r="AA53" s="112"/>
      <c r="AC53" s="147">
        <f>IF(B53="",-1000000,V53*1000000+Y53*1000+W53)</f>
        <v>-1000000</v>
      </c>
    </row>
    <row r="54" spans="2:29" ht="18.75">
      <c r="B54" s="129"/>
      <c r="C54" s="14" t="s">
        <v>0</v>
      </c>
      <c r="D54" s="7">
        <f aca="true" t="shared" si="46" ref="D54:M54">IF(D53="","",IF(D56&gt;D57,"○",IF(D56=D57,"△","×")))</f>
      </c>
      <c r="E54" s="7">
        <f t="shared" si="46"/>
      </c>
      <c r="F54" s="7">
        <f t="shared" si="46"/>
      </c>
      <c r="G54" s="7">
        <f t="shared" si="46"/>
      </c>
      <c r="H54" s="7">
        <f t="shared" si="46"/>
      </c>
      <c r="I54" s="7">
        <f t="shared" si="46"/>
      </c>
      <c r="J54" s="7">
        <f t="shared" si="46"/>
      </c>
      <c r="K54" s="7">
        <f t="shared" si="46"/>
      </c>
      <c r="L54" s="7">
        <f t="shared" si="46"/>
      </c>
      <c r="M54" s="7">
        <f t="shared" si="46"/>
      </c>
      <c r="N54" s="131"/>
      <c r="O54" s="7">
        <f>IF(O53="","",IF(O56&gt;O57,"○",IF(O56=O57,"△","×")))</f>
      </c>
      <c r="P54" s="7">
        <f>IF(P53="","",IF(P56&gt;P57,"○",IF(P56=P57,"△","×")))</f>
      </c>
      <c r="Q54" s="7">
        <f>IF(Q53="","",IF(Q56&gt;Q57,"○",IF(Q56=Q57,"△","×")))</f>
      </c>
      <c r="R54" s="7">
        <f>IF(R53="","",IF(R56&gt;R57,"○",IF(R56=R57,"△","×")))</f>
      </c>
      <c r="S54" s="123"/>
      <c r="T54" s="125"/>
      <c r="U54" s="127"/>
      <c r="V54" s="121"/>
      <c r="W54" s="117"/>
      <c r="X54" s="119"/>
      <c r="Y54" s="121"/>
      <c r="Z54" s="113"/>
      <c r="AA54" s="113"/>
      <c r="AC54" s="147"/>
    </row>
    <row r="55" spans="2:29" ht="13.5" customHeight="1" hidden="1">
      <c r="B55" s="31"/>
      <c r="C55" s="14" t="s">
        <v>1</v>
      </c>
      <c r="D55" s="10">
        <f aca="true" t="shared" si="47" ref="D55:R55">IF(D53="","",IF(D56&gt;D57,3,IF(D56=D57,1,0)))</f>
      </c>
      <c r="E55" s="10">
        <f t="shared" si="47"/>
      </c>
      <c r="F55" s="10">
        <f t="shared" si="47"/>
      </c>
      <c r="G55" s="10">
        <f t="shared" si="47"/>
      </c>
      <c r="H55" s="10">
        <f t="shared" si="47"/>
      </c>
      <c r="I55" s="10">
        <f t="shared" si="47"/>
      </c>
      <c r="J55" s="10">
        <f t="shared" si="47"/>
      </c>
      <c r="K55" s="10">
        <f t="shared" si="47"/>
      </c>
      <c r="L55" s="10">
        <f t="shared" si="47"/>
      </c>
      <c r="M55" s="10">
        <f t="shared" si="47"/>
      </c>
      <c r="N55" s="9" t="s">
        <v>10</v>
      </c>
      <c r="O55" s="10">
        <f t="shared" si="47"/>
      </c>
      <c r="P55" s="10">
        <f t="shared" si="47"/>
      </c>
      <c r="Q55" s="10">
        <f t="shared" si="47"/>
      </c>
      <c r="R55" s="10">
        <f t="shared" si="47"/>
      </c>
      <c r="S55" s="11"/>
      <c r="T55" s="6"/>
      <c r="U55" s="12"/>
      <c r="V55" s="13"/>
      <c r="W55" s="14"/>
      <c r="X55" s="15"/>
      <c r="Y55" s="13"/>
      <c r="Z55" s="34"/>
      <c r="AA55" s="34"/>
      <c r="AC55" s="77"/>
    </row>
    <row r="56" spans="2:29" ht="13.5" customHeight="1" hidden="1">
      <c r="B56" s="31"/>
      <c r="C56" s="14" t="s">
        <v>2</v>
      </c>
      <c r="D56" s="10">
        <f>IF(D53="","",VALUE(MID(D53,1,FIND("-",D53,1)-1)))</f>
      </c>
      <c r="E56" s="10">
        <f>IF(E53="","",VALUE(MID(E53,1,FIND("-",E53,1)-1)))</f>
      </c>
      <c r="F56" s="10">
        <f aca="true" t="shared" si="48" ref="F56:R56">IF(F53="","",VALUE(MID(F53,1,FIND("-",F53,1)-1)))</f>
      </c>
      <c r="G56" s="10">
        <f t="shared" si="48"/>
      </c>
      <c r="H56" s="10">
        <f t="shared" si="48"/>
      </c>
      <c r="I56" s="10">
        <f t="shared" si="48"/>
      </c>
      <c r="J56" s="10">
        <f t="shared" si="48"/>
      </c>
      <c r="K56" s="10">
        <f t="shared" si="48"/>
      </c>
      <c r="L56" s="10">
        <f t="shared" si="48"/>
      </c>
      <c r="M56" s="10">
        <f t="shared" si="48"/>
      </c>
      <c r="N56" s="9" t="s">
        <v>10</v>
      </c>
      <c r="O56" s="10">
        <f t="shared" si="48"/>
      </c>
      <c r="P56" s="10">
        <f t="shared" si="48"/>
      </c>
      <c r="Q56" s="10">
        <f t="shared" si="48"/>
      </c>
      <c r="R56" s="10">
        <f t="shared" si="48"/>
      </c>
      <c r="S56" s="11"/>
      <c r="T56" s="6"/>
      <c r="U56" s="12"/>
      <c r="V56" s="13"/>
      <c r="W56" s="14"/>
      <c r="X56" s="15"/>
      <c r="Y56" s="13"/>
      <c r="Z56" s="34"/>
      <c r="AA56" s="34"/>
      <c r="AC56" s="77"/>
    </row>
    <row r="57" spans="2:29" ht="13.5" customHeight="1" hidden="1">
      <c r="B57" s="31"/>
      <c r="C57" s="14" t="s">
        <v>3</v>
      </c>
      <c r="D57" s="10">
        <f>IF(D53="","",VALUE(MID(D53,FIND("-",D53,1)+1,LEN(D53)-FIND("-",D53,1))))</f>
      </c>
      <c r="E57" s="10">
        <f>IF(E53="","",VALUE(MID(E53,FIND("-",E53,1)+1,LEN(E53)-FIND("-",E53,1))))</f>
      </c>
      <c r="F57" s="10">
        <f aca="true" t="shared" si="49" ref="F57:R57">IF(F53="","",VALUE(MID(F53,FIND("-",F53,1)+1,LEN(F53)-FIND("-",F53,1))))</f>
      </c>
      <c r="G57" s="10">
        <f t="shared" si="49"/>
      </c>
      <c r="H57" s="10">
        <f t="shared" si="49"/>
      </c>
      <c r="I57" s="10">
        <f t="shared" si="49"/>
      </c>
      <c r="J57" s="10">
        <f t="shared" si="49"/>
      </c>
      <c r="K57" s="10">
        <f t="shared" si="49"/>
      </c>
      <c r="L57" s="10">
        <f t="shared" si="49"/>
      </c>
      <c r="M57" s="10">
        <f t="shared" si="49"/>
      </c>
      <c r="N57" s="9" t="s">
        <v>10</v>
      </c>
      <c r="O57" s="10">
        <f t="shared" si="49"/>
      </c>
      <c r="P57" s="10">
        <f t="shared" si="49"/>
      </c>
      <c r="Q57" s="10">
        <f t="shared" si="49"/>
      </c>
      <c r="R57" s="10">
        <f t="shared" si="49"/>
      </c>
      <c r="S57" s="11"/>
      <c r="T57" s="6"/>
      <c r="U57" s="12"/>
      <c r="V57" s="13"/>
      <c r="W57" s="14"/>
      <c r="X57" s="15"/>
      <c r="Y57" s="13"/>
      <c r="Z57" s="34"/>
      <c r="AA57" s="34"/>
      <c r="AC57" s="77"/>
    </row>
    <row r="58" spans="2:29" ht="13.5">
      <c r="B58" s="128"/>
      <c r="C58" s="14" t="s">
        <v>9</v>
      </c>
      <c r="D58" s="16">
        <f>IF(O3="","",O7&amp;"-"&amp;O6)</f>
      </c>
      <c r="E58" s="16">
        <f>IF(O8="","",O12&amp;"-"&amp;O11)</f>
      </c>
      <c r="F58" s="16">
        <f>IF(O13="","",O17&amp;"-"&amp;O16)</f>
      </c>
      <c r="G58" s="16">
        <f>IF(O18="","",O22&amp;"-"&amp;O21)</f>
      </c>
      <c r="H58" s="16">
        <f>IF(O23="","",O27&amp;"-"&amp;O26)</f>
      </c>
      <c r="I58" s="16">
        <f>IF(O28="","",O32&amp;"-"&amp;O31)</f>
      </c>
      <c r="J58" s="16">
        <f>IF(O33="","",O37&amp;"-"&amp;O36)</f>
      </c>
      <c r="K58" s="16">
        <f>IF(O38="","",O42&amp;"-"&amp;O41)</f>
      </c>
      <c r="L58" s="16">
        <f>IF(O43="","",O47&amp;"-"&amp;O46)</f>
      </c>
      <c r="M58" s="16">
        <f>IF(O48="","",O52&amp;"-"&amp;O51)</f>
      </c>
      <c r="N58" s="16">
        <f>IF(O53="","",O57&amp;"-"&amp;O56)</f>
      </c>
      <c r="O58" s="130"/>
      <c r="P58" s="35"/>
      <c r="Q58" s="35"/>
      <c r="R58" s="35"/>
      <c r="S58" s="122">
        <f>COUNTIF(D59:R59,"○")</f>
        <v>0</v>
      </c>
      <c r="T58" s="124">
        <f>COUNTIF(D59:R59,"△")</f>
        <v>0</v>
      </c>
      <c r="U58" s="126">
        <f>COUNTIF(D59:R59,"×")</f>
        <v>0</v>
      </c>
      <c r="V58" s="120">
        <f>SUM(D60:R60)</f>
        <v>0</v>
      </c>
      <c r="W58" s="116">
        <f>SUM(D61:R61)</f>
        <v>0</v>
      </c>
      <c r="X58" s="118">
        <f>SUM(D62:R62)</f>
        <v>0</v>
      </c>
      <c r="Y58" s="120">
        <f>W58-X58</f>
        <v>0</v>
      </c>
      <c r="Z58" s="115">
        <f>RANK(AC58,$AC$3:$AC$74)</f>
        <v>1</v>
      </c>
      <c r="AA58" s="112"/>
      <c r="AC58" s="147">
        <f>IF(B58="",-1000000,V58*1000000+Y58*1000+W58)</f>
        <v>-1000000</v>
      </c>
    </row>
    <row r="59" spans="2:29" ht="18.75">
      <c r="B59" s="129"/>
      <c r="C59" s="14" t="s">
        <v>0</v>
      </c>
      <c r="D59" s="7">
        <f aca="true" t="shared" si="50" ref="D59:N59">IF(D58="","",IF(D61&gt;D62,"○",IF(D61=D62,"△","×")))</f>
      </c>
      <c r="E59" s="7">
        <f t="shared" si="50"/>
      </c>
      <c r="F59" s="7">
        <f t="shared" si="50"/>
      </c>
      <c r="G59" s="7">
        <f t="shared" si="50"/>
      </c>
      <c r="H59" s="7">
        <f t="shared" si="50"/>
      </c>
      <c r="I59" s="7">
        <f t="shared" si="50"/>
      </c>
      <c r="J59" s="7">
        <f t="shared" si="50"/>
      </c>
      <c r="K59" s="7">
        <f t="shared" si="50"/>
      </c>
      <c r="L59" s="7">
        <f t="shared" si="50"/>
      </c>
      <c r="M59" s="7">
        <f t="shared" si="50"/>
      </c>
      <c r="N59" s="7">
        <f t="shared" si="50"/>
      </c>
      <c r="O59" s="131"/>
      <c r="P59" s="7">
        <f>IF(P58="","",IF(P61&gt;P62,"○",IF(P61=P62,"△","×")))</f>
      </c>
      <c r="Q59" s="7">
        <f>IF(Q58="","",IF(Q61&gt;Q62,"○",IF(Q61=Q62,"△","×")))</f>
      </c>
      <c r="R59" s="7">
        <f>IF(R58="","",IF(R61&gt;R62,"○",IF(R61=R62,"△","×")))</f>
      </c>
      <c r="S59" s="123"/>
      <c r="T59" s="125"/>
      <c r="U59" s="127"/>
      <c r="V59" s="121"/>
      <c r="W59" s="117"/>
      <c r="X59" s="119"/>
      <c r="Y59" s="121"/>
      <c r="Z59" s="113"/>
      <c r="AA59" s="113"/>
      <c r="AC59" s="147"/>
    </row>
    <row r="60" spans="2:29" ht="13.5" customHeight="1" hidden="1">
      <c r="B60" s="31"/>
      <c r="C60" s="14" t="s">
        <v>1</v>
      </c>
      <c r="D60" s="10">
        <f aca="true" t="shared" si="51" ref="D60:M60">IF(D58="","",IF(D61&gt;D62,3,IF(D61=D62,1,0)))</f>
      </c>
      <c r="E60" s="10">
        <f t="shared" si="51"/>
      </c>
      <c r="F60" s="10">
        <f t="shared" si="51"/>
      </c>
      <c r="G60" s="10">
        <f t="shared" si="51"/>
      </c>
      <c r="H60" s="10">
        <f t="shared" si="51"/>
      </c>
      <c r="I60" s="10">
        <f t="shared" si="51"/>
      </c>
      <c r="J60" s="10">
        <f t="shared" si="51"/>
      </c>
      <c r="K60" s="10">
        <f t="shared" si="51"/>
      </c>
      <c r="L60" s="10">
        <f t="shared" si="51"/>
      </c>
      <c r="M60" s="10">
        <f t="shared" si="51"/>
      </c>
      <c r="N60" s="10">
        <f>IF(N58="","",IF(N61&gt;N62,3,IF(N61=N62,1,0)))</f>
      </c>
      <c r="O60" s="9" t="s">
        <v>10</v>
      </c>
      <c r="P60" s="10">
        <f>IF(P58="","",IF(P61&gt;P62,3,IF(P61=P62,1,0)))</f>
      </c>
      <c r="Q60" s="10">
        <f>IF(Q58="","",IF(Q61&gt;Q62,3,IF(Q61=Q62,1,0)))</f>
      </c>
      <c r="R60" s="10">
        <f>IF(R58="","",IF(R61&gt;R62,3,IF(R61=R62,1,0)))</f>
      </c>
      <c r="S60" s="11"/>
      <c r="T60" s="6"/>
      <c r="U60" s="12"/>
      <c r="V60" s="13"/>
      <c r="W60" s="14"/>
      <c r="X60" s="15"/>
      <c r="Y60" s="13"/>
      <c r="Z60" s="34"/>
      <c r="AA60" s="34"/>
      <c r="AC60" s="77"/>
    </row>
    <row r="61" spans="2:29" ht="13.5" customHeight="1" hidden="1">
      <c r="B61" s="31"/>
      <c r="C61" s="14" t="s">
        <v>2</v>
      </c>
      <c r="D61" s="10">
        <f>IF(D58="","",VALUE(MID(D58,1,FIND("-",D58,1)-1)))</f>
      </c>
      <c r="E61" s="10">
        <f>IF(E58="","",VALUE(MID(E58,1,FIND("-",E58,1)-1)))</f>
      </c>
      <c r="F61" s="10">
        <f aca="true" t="shared" si="52" ref="F61:M61">IF(F58="","",VALUE(MID(F58,1,FIND("-",F58,1)-1)))</f>
      </c>
      <c r="G61" s="10">
        <f t="shared" si="52"/>
      </c>
      <c r="H61" s="10">
        <f t="shared" si="52"/>
      </c>
      <c r="I61" s="10">
        <f t="shared" si="52"/>
      </c>
      <c r="J61" s="10">
        <f t="shared" si="52"/>
      </c>
      <c r="K61" s="10">
        <f t="shared" si="52"/>
      </c>
      <c r="L61" s="10">
        <f t="shared" si="52"/>
      </c>
      <c r="M61" s="10">
        <f t="shared" si="52"/>
      </c>
      <c r="N61" s="10">
        <f>IF(N58="","",VALUE(MID(N58,1,FIND("-",N58,1)-1)))</f>
      </c>
      <c r="O61" s="9" t="s">
        <v>10</v>
      </c>
      <c r="P61" s="10">
        <f>IF(P58="","",VALUE(MID(P58,1,FIND("-",P58,1)-1)))</f>
      </c>
      <c r="Q61" s="10">
        <f>IF(Q58="","",VALUE(MID(Q58,1,FIND("-",Q58,1)-1)))</f>
      </c>
      <c r="R61" s="10">
        <f>IF(R58="","",VALUE(MID(R58,1,FIND("-",R58,1)-1)))</f>
      </c>
      <c r="S61" s="11"/>
      <c r="T61" s="6"/>
      <c r="U61" s="12"/>
      <c r="V61" s="13"/>
      <c r="W61" s="14"/>
      <c r="X61" s="15"/>
      <c r="Y61" s="13"/>
      <c r="Z61" s="34"/>
      <c r="AA61" s="34"/>
      <c r="AC61" s="77"/>
    </row>
    <row r="62" spans="2:29" ht="13.5" customHeight="1" hidden="1">
      <c r="B62" s="31"/>
      <c r="C62" s="14" t="s">
        <v>3</v>
      </c>
      <c r="D62" s="10">
        <f>IF(D58="","",VALUE(MID(D58,FIND("-",D58,1)+1,LEN(D58)-FIND("-",D58,1))))</f>
      </c>
      <c r="E62" s="10">
        <f>IF(E58="","",VALUE(MID(E58,FIND("-",E58,1)+1,LEN(E58)-FIND("-",E58,1))))</f>
      </c>
      <c r="F62" s="10">
        <f aca="true" t="shared" si="53" ref="F62:M62">IF(F58="","",VALUE(MID(F58,FIND("-",F58,1)+1,LEN(F58)-FIND("-",F58,1))))</f>
      </c>
      <c r="G62" s="10">
        <f t="shared" si="53"/>
      </c>
      <c r="H62" s="10">
        <f t="shared" si="53"/>
      </c>
      <c r="I62" s="10">
        <f t="shared" si="53"/>
      </c>
      <c r="J62" s="10">
        <f t="shared" si="53"/>
      </c>
      <c r="K62" s="10">
        <f t="shared" si="53"/>
      </c>
      <c r="L62" s="10">
        <f t="shared" si="53"/>
      </c>
      <c r="M62" s="10">
        <f t="shared" si="53"/>
      </c>
      <c r="N62" s="10">
        <f>IF(N58="","",VALUE(MID(N58,FIND("-",N58,1)+1,LEN(N58)-FIND("-",N58,1))))</f>
      </c>
      <c r="O62" s="9" t="s">
        <v>10</v>
      </c>
      <c r="P62" s="10">
        <f>IF(P58="","",VALUE(MID(P58,FIND("-",P58,1)+1,LEN(P58)-FIND("-",P58,1))))</f>
      </c>
      <c r="Q62" s="10">
        <f>IF(Q58="","",VALUE(MID(Q58,FIND("-",Q58,1)+1,LEN(Q58)-FIND("-",Q58,1))))</f>
      </c>
      <c r="R62" s="10">
        <f>IF(R58="","",VALUE(MID(R58,FIND("-",R58,1)+1,LEN(R58)-FIND("-",R58,1))))</f>
      </c>
      <c r="S62" s="11"/>
      <c r="T62" s="6"/>
      <c r="U62" s="12"/>
      <c r="V62" s="13"/>
      <c r="W62" s="14"/>
      <c r="X62" s="15"/>
      <c r="Y62" s="13"/>
      <c r="Z62" s="34"/>
      <c r="AA62" s="34"/>
      <c r="AC62" s="77"/>
    </row>
    <row r="63" spans="2:29" ht="13.5">
      <c r="B63" s="128"/>
      <c r="C63" s="14" t="s">
        <v>9</v>
      </c>
      <c r="D63" s="16">
        <f>IF(P3="","",P7&amp;"-"&amp;P6)</f>
      </c>
      <c r="E63" s="16">
        <f>IF(P8="","",P12&amp;"-"&amp;P11)</f>
      </c>
      <c r="F63" s="16">
        <f>IF(P13="","",P17&amp;"-"&amp;P16)</f>
      </c>
      <c r="G63" s="16">
        <f>IF(P18="","",P22&amp;"-"&amp;P21)</f>
      </c>
      <c r="H63" s="16">
        <f>IF(P23="","",P27&amp;"-"&amp;P26)</f>
      </c>
      <c r="I63" s="16">
        <f>IF(P28="","",P32&amp;"-"&amp;P31)</f>
      </c>
      <c r="J63" s="16">
        <f>IF(P33="","",P37&amp;"-"&amp;P36)</f>
      </c>
      <c r="K63" s="16">
        <f>IF(P38="","",P42&amp;"-"&amp;P41)</f>
      </c>
      <c r="L63" s="16">
        <f>IF(P43="","",P47&amp;"-"&amp;P46)</f>
      </c>
      <c r="M63" s="16">
        <f>IF(P48="","",P52&amp;"-"&amp;P51)</f>
      </c>
      <c r="N63" s="16">
        <f>IF(P53="","",P57&amp;"-"&amp;P56)</f>
      </c>
      <c r="O63" s="16">
        <f>IF(P58="","",P62&amp;"-"&amp;P61)</f>
      </c>
      <c r="P63" s="130"/>
      <c r="Q63" s="35"/>
      <c r="R63" s="35"/>
      <c r="S63" s="122">
        <f>COUNTIF(D64:R64,"○")</f>
        <v>0</v>
      </c>
      <c r="T63" s="124">
        <f>COUNTIF(D64:R64,"△")</f>
        <v>0</v>
      </c>
      <c r="U63" s="126">
        <f>COUNTIF(D64:R64,"×")</f>
        <v>0</v>
      </c>
      <c r="V63" s="120">
        <f>SUM(D65:R65)</f>
        <v>0</v>
      </c>
      <c r="W63" s="116">
        <f>SUM(D66:R66)</f>
        <v>0</v>
      </c>
      <c r="X63" s="118">
        <f>SUM(D67:R67)</f>
        <v>0</v>
      </c>
      <c r="Y63" s="120">
        <f>W63-X63</f>
        <v>0</v>
      </c>
      <c r="Z63" s="115">
        <f>RANK(AC63,$AC$3:$AC$74)</f>
        <v>1</v>
      </c>
      <c r="AA63" s="112"/>
      <c r="AC63" s="147">
        <f>IF(B63="",-1000000,V63*1000000+Y63*1000+W63)</f>
        <v>-1000000</v>
      </c>
    </row>
    <row r="64" spans="2:29" ht="18.75">
      <c r="B64" s="129"/>
      <c r="C64" s="14" t="s">
        <v>0</v>
      </c>
      <c r="D64" s="7">
        <f aca="true" t="shared" si="54" ref="D64:M64">IF(D63="","",IF(D66&gt;D67,"○",IF(D66=D67,"△","×")))</f>
      </c>
      <c r="E64" s="7">
        <f t="shared" si="54"/>
      </c>
      <c r="F64" s="7">
        <f t="shared" si="54"/>
      </c>
      <c r="G64" s="7">
        <f t="shared" si="54"/>
      </c>
      <c r="H64" s="7">
        <f t="shared" si="54"/>
      </c>
      <c r="I64" s="7">
        <f t="shared" si="54"/>
      </c>
      <c r="J64" s="7">
        <f t="shared" si="54"/>
      </c>
      <c r="K64" s="7">
        <f t="shared" si="54"/>
      </c>
      <c r="L64" s="7">
        <f t="shared" si="54"/>
      </c>
      <c r="M64" s="7">
        <f t="shared" si="54"/>
      </c>
      <c r="N64" s="7"/>
      <c r="O64" s="7"/>
      <c r="P64" s="131"/>
      <c r="Q64" s="7">
        <f>IF(Q63="","",IF(Q66&gt;Q67,"○",IF(Q66=Q67,"△","×")))</f>
      </c>
      <c r="R64" s="7">
        <f>IF(R63="","",IF(R66&gt;R67,"○",IF(R66=R67,"△","×")))</f>
      </c>
      <c r="S64" s="123"/>
      <c r="T64" s="125"/>
      <c r="U64" s="127"/>
      <c r="V64" s="121"/>
      <c r="W64" s="117"/>
      <c r="X64" s="119"/>
      <c r="Y64" s="121"/>
      <c r="Z64" s="113"/>
      <c r="AA64" s="113"/>
      <c r="AC64" s="147"/>
    </row>
    <row r="65" spans="2:29" ht="13.5" customHeight="1" hidden="1">
      <c r="B65" s="31"/>
      <c r="C65" s="14" t="s">
        <v>1</v>
      </c>
      <c r="D65" s="10">
        <f aca="true" t="shared" si="55" ref="D65:M65">IF(D63="","",IF(D66&gt;D67,3,IF(D66=D67,1,0)))</f>
      </c>
      <c r="E65" s="10">
        <f t="shared" si="55"/>
      </c>
      <c r="F65" s="10">
        <f t="shared" si="55"/>
      </c>
      <c r="G65" s="10">
        <f t="shared" si="55"/>
      </c>
      <c r="H65" s="10">
        <f t="shared" si="55"/>
      </c>
      <c r="I65" s="10">
        <f t="shared" si="55"/>
      </c>
      <c r="J65" s="10">
        <f t="shared" si="55"/>
      </c>
      <c r="K65" s="10">
        <f t="shared" si="55"/>
      </c>
      <c r="L65" s="10">
        <f t="shared" si="55"/>
      </c>
      <c r="M65" s="10">
        <f t="shared" si="55"/>
      </c>
      <c r="N65" s="10"/>
      <c r="O65" s="10"/>
      <c r="P65" s="9" t="s">
        <v>10</v>
      </c>
      <c r="Q65" s="10">
        <f>IF(Q63="","",IF(Q66&gt;Q67,3,IF(Q66=Q67,1,0)))</f>
      </c>
      <c r="R65" s="10">
        <f>IF(R63="","",IF(R66&gt;R67,3,IF(R66=R67,1,0)))</f>
      </c>
      <c r="S65" s="11"/>
      <c r="T65" s="6"/>
      <c r="U65" s="12"/>
      <c r="V65" s="13"/>
      <c r="W65" s="14"/>
      <c r="X65" s="15"/>
      <c r="Y65" s="13"/>
      <c r="Z65" s="34"/>
      <c r="AA65" s="34"/>
      <c r="AC65" s="77"/>
    </row>
    <row r="66" spans="2:29" ht="13.5" customHeight="1" hidden="1">
      <c r="B66" s="31"/>
      <c r="C66" s="14" t="s">
        <v>2</v>
      </c>
      <c r="D66" s="10">
        <f>IF(D63="","",VALUE(MID(D63,1,FIND("-",D63,1)-1)))</f>
      </c>
      <c r="E66" s="10">
        <f>IF(E63="","",VALUE(MID(E63,1,FIND("-",E63,1)-1)))</f>
      </c>
      <c r="F66" s="10">
        <f aca="true" t="shared" si="56" ref="F66:M66">IF(F63="","",VALUE(MID(F63,1,FIND("-",F63,1)-1)))</f>
      </c>
      <c r="G66" s="10">
        <f t="shared" si="56"/>
      </c>
      <c r="H66" s="10">
        <f t="shared" si="56"/>
      </c>
      <c r="I66" s="10">
        <f t="shared" si="56"/>
      </c>
      <c r="J66" s="10">
        <f t="shared" si="56"/>
      </c>
      <c r="K66" s="10">
        <f t="shared" si="56"/>
      </c>
      <c r="L66" s="10">
        <f t="shared" si="56"/>
      </c>
      <c r="M66" s="10">
        <f t="shared" si="56"/>
      </c>
      <c r="N66" s="10"/>
      <c r="O66" s="10"/>
      <c r="P66" s="9" t="s">
        <v>10</v>
      </c>
      <c r="Q66" s="10">
        <f>IF(Q63="","",VALUE(MID(Q63,1,FIND("-",Q63,1)-1)))</f>
      </c>
      <c r="R66" s="10">
        <f>IF(R63="","",VALUE(MID(R63,1,FIND("-",R63,1)-1)))</f>
      </c>
      <c r="S66" s="11"/>
      <c r="T66" s="6"/>
      <c r="U66" s="12"/>
      <c r="V66" s="13"/>
      <c r="W66" s="14"/>
      <c r="X66" s="15"/>
      <c r="Y66" s="13"/>
      <c r="Z66" s="34"/>
      <c r="AA66" s="34"/>
      <c r="AC66" s="77"/>
    </row>
    <row r="67" spans="2:29" ht="13.5" customHeight="1" hidden="1">
      <c r="B67" s="31"/>
      <c r="C67" s="14" t="s">
        <v>3</v>
      </c>
      <c r="D67" s="10">
        <f>IF(D63="","",VALUE(MID(D63,FIND("-",D63,1)+1,LEN(D63)-FIND("-",D63,1))))</f>
      </c>
      <c r="E67" s="10">
        <f>IF(E63="","",VALUE(MID(E63,FIND("-",E63,1)+1,LEN(E63)-FIND("-",E63,1))))</f>
      </c>
      <c r="F67" s="10">
        <f aca="true" t="shared" si="57" ref="F67:M67">IF(F63="","",VALUE(MID(F63,FIND("-",F63,1)+1,LEN(F63)-FIND("-",F63,1))))</f>
      </c>
      <c r="G67" s="10">
        <f t="shared" si="57"/>
      </c>
      <c r="H67" s="10">
        <f t="shared" si="57"/>
      </c>
      <c r="I67" s="10">
        <f t="shared" si="57"/>
      </c>
      <c r="J67" s="10">
        <f t="shared" si="57"/>
      </c>
      <c r="K67" s="10">
        <f t="shared" si="57"/>
      </c>
      <c r="L67" s="10">
        <f t="shared" si="57"/>
      </c>
      <c r="M67" s="10">
        <f t="shared" si="57"/>
      </c>
      <c r="N67" s="10"/>
      <c r="O67" s="10"/>
      <c r="P67" s="9" t="s">
        <v>10</v>
      </c>
      <c r="Q67" s="10">
        <f>IF(Q63="","",VALUE(MID(Q63,FIND("-",Q63,1)+1,LEN(Q63)-FIND("-",Q63,1))))</f>
      </c>
      <c r="R67" s="10">
        <f>IF(R63="","",VALUE(MID(R63,FIND("-",R63,1)+1,LEN(R63)-FIND("-",R63,1))))</f>
      </c>
      <c r="S67" s="11"/>
      <c r="T67" s="6"/>
      <c r="U67" s="12"/>
      <c r="V67" s="13"/>
      <c r="W67" s="14"/>
      <c r="X67" s="15"/>
      <c r="Y67" s="13"/>
      <c r="Z67" s="34"/>
      <c r="AA67" s="34"/>
      <c r="AC67" s="77"/>
    </row>
    <row r="68" spans="2:29" ht="13.5">
      <c r="B68" s="128"/>
      <c r="C68" s="14" t="s">
        <v>9</v>
      </c>
      <c r="D68" s="16">
        <f>IF(Q3="","",Q7&amp;"-"&amp;Q6)</f>
      </c>
      <c r="E68" s="16">
        <f>IF(Q8="","",Q12&amp;"-"&amp;Q11)</f>
      </c>
      <c r="F68" s="16">
        <f>IF(Q13="","",Q17&amp;"-"&amp;Q16)</f>
      </c>
      <c r="G68" s="16">
        <f>IF(Q18="","",Q22&amp;"-"&amp;Q21)</f>
      </c>
      <c r="H68" s="16">
        <f>IF(Q23="","",Q27&amp;"-"&amp;Q26)</f>
      </c>
      <c r="I68" s="16">
        <f>IF(Q28="","",Q32&amp;"-"&amp;Q31)</f>
      </c>
      <c r="J68" s="16">
        <f>IF(Q33="","",Q37&amp;"-"&amp;Q36)</f>
      </c>
      <c r="K68" s="16">
        <f>IF(Q38="","",Q42&amp;"-"&amp;Q41)</f>
      </c>
      <c r="L68" s="16">
        <f>IF(Q43="","",Q47&amp;"-"&amp;Q46)</f>
      </c>
      <c r="M68" s="16">
        <f>IF(Q48="","",Q52&amp;"-"&amp;Q51)</f>
      </c>
      <c r="N68" s="16">
        <f>IF(Q53="","",Q57&amp;"-"&amp;Q56)</f>
      </c>
      <c r="O68" s="16">
        <f>IF(Q58="","",Q62&amp;"-"&amp;Q61)</f>
      </c>
      <c r="P68" s="16">
        <f>IF(Q63="","",Q67&amp;"-"&amp;Q66)</f>
      </c>
      <c r="Q68" s="130"/>
      <c r="R68" s="35"/>
      <c r="S68" s="122">
        <f>COUNTIF(D69:R69,"○")</f>
        <v>0</v>
      </c>
      <c r="T68" s="124">
        <f>COUNTIF(D69:R69,"△")</f>
        <v>0</v>
      </c>
      <c r="U68" s="126">
        <f>COUNTIF(D69:R69,"×")</f>
        <v>0</v>
      </c>
      <c r="V68" s="120">
        <f>SUM(D70:R70)</f>
        <v>0</v>
      </c>
      <c r="W68" s="116">
        <f>SUM(D71:R71)</f>
        <v>0</v>
      </c>
      <c r="X68" s="118">
        <f>SUM(D72:R72)</f>
        <v>0</v>
      </c>
      <c r="Y68" s="120">
        <f>W68-X68</f>
        <v>0</v>
      </c>
      <c r="Z68" s="115">
        <f>RANK(AC68,$AC$3:$AC$74)</f>
        <v>1</v>
      </c>
      <c r="AA68" s="112"/>
      <c r="AC68" s="147">
        <f>IF(B68="",-1000000,V68*1000000+Y68*1000+W68)</f>
        <v>-1000000</v>
      </c>
    </row>
    <row r="69" spans="2:29" ht="18.75">
      <c r="B69" s="129"/>
      <c r="C69" s="14" t="s">
        <v>0</v>
      </c>
      <c r="D69" s="7">
        <f aca="true" t="shared" si="58" ref="D69:M69">IF(D68="","",IF(D71&gt;D72,"○",IF(D71=D72,"△","×")))</f>
      </c>
      <c r="E69" s="7">
        <f t="shared" si="58"/>
      </c>
      <c r="F69" s="7">
        <f t="shared" si="58"/>
      </c>
      <c r="G69" s="7">
        <f t="shared" si="58"/>
      </c>
      <c r="H69" s="7">
        <f t="shared" si="58"/>
      </c>
      <c r="I69" s="7">
        <f t="shared" si="58"/>
      </c>
      <c r="J69" s="7">
        <f t="shared" si="58"/>
      </c>
      <c r="K69" s="7">
        <f t="shared" si="58"/>
      </c>
      <c r="L69" s="7">
        <f t="shared" si="58"/>
      </c>
      <c r="M69" s="7">
        <f t="shared" si="58"/>
      </c>
      <c r="N69" s="7">
        <f>IF(N68="","",IF(N71&gt;N72,"○",IF(N71=N72,"△","×")))</f>
      </c>
      <c r="O69" s="7">
        <f>IF(O68="","",IF(O71&gt;O72,"○",IF(O71=O72,"△","×")))</f>
      </c>
      <c r="P69" s="7">
        <f>IF(P68="","",IF(P71&gt;P72,"○",IF(P71=P72,"△","×")))</f>
      </c>
      <c r="Q69" s="131"/>
      <c r="R69" s="7">
        <f>IF(R68="","",IF(R71&gt;R72,"○",IF(R71=R72,"△","×")))</f>
      </c>
      <c r="S69" s="123"/>
      <c r="T69" s="125"/>
      <c r="U69" s="127"/>
      <c r="V69" s="121"/>
      <c r="W69" s="117"/>
      <c r="X69" s="119"/>
      <c r="Y69" s="121"/>
      <c r="Z69" s="113"/>
      <c r="AA69" s="113"/>
      <c r="AC69" s="147"/>
    </row>
    <row r="70" spans="2:29" ht="13.5" customHeight="1" hidden="1">
      <c r="B70" s="31"/>
      <c r="C70" s="14" t="s">
        <v>1</v>
      </c>
      <c r="D70" s="10">
        <f aca="true" t="shared" si="59" ref="D70:M70">IF(D68="","",IF(D71&gt;D72,3,IF(D71=D72,1,0)))</f>
      </c>
      <c r="E70" s="10">
        <f t="shared" si="59"/>
      </c>
      <c r="F70" s="10">
        <f t="shared" si="59"/>
      </c>
      <c r="G70" s="10">
        <f t="shared" si="59"/>
      </c>
      <c r="H70" s="10">
        <f t="shared" si="59"/>
      </c>
      <c r="I70" s="10">
        <f t="shared" si="59"/>
      </c>
      <c r="J70" s="10">
        <f t="shared" si="59"/>
      </c>
      <c r="K70" s="10">
        <f t="shared" si="59"/>
      </c>
      <c r="L70" s="10">
        <f t="shared" si="59"/>
      </c>
      <c r="M70" s="10">
        <f t="shared" si="59"/>
      </c>
      <c r="N70" s="10">
        <f>IF(N68="","",IF(N71&gt;N72,3,IF(N71=N72,1,0)))</f>
      </c>
      <c r="O70" s="10">
        <f>IF(O68="","",IF(O71&gt;O72,3,IF(O71=O72,1,0)))</f>
      </c>
      <c r="P70" s="10">
        <f>IF(P68="","",IF(P71&gt;P72,3,IF(P71=P72,1,0)))</f>
      </c>
      <c r="Q70" s="9" t="s">
        <v>10</v>
      </c>
      <c r="R70" s="10">
        <f>IF(R68="","",IF(R71&gt;R72,3,IF(R71=R72,1,0)))</f>
      </c>
      <c r="S70" s="11"/>
      <c r="T70" s="6"/>
      <c r="U70" s="12"/>
      <c r="V70" s="13"/>
      <c r="W70" s="14"/>
      <c r="X70" s="15"/>
      <c r="Y70" s="13"/>
      <c r="Z70" s="34"/>
      <c r="AA70" s="34"/>
      <c r="AC70" s="77"/>
    </row>
    <row r="71" spans="2:29" ht="13.5" customHeight="1" hidden="1">
      <c r="B71" s="31"/>
      <c r="C71" s="14" t="s">
        <v>2</v>
      </c>
      <c r="D71" s="10">
        <f>IF(D68="","",VALUE(MID(D68,1,FIND("-",D68,1)-1)))</f>
      </c>
      <c r="E71" s="10">
        <f>IF(E68="","",VALUE(MID(E68,1,FIND("-",E68,1)-1)))</f>
      </c>
      <c r="F71" s="10">
        <f aca="true" t="shared" si="60" ref="F71:M71">IF(F68="","",VALUE(MID(F68,1,FIND("-",F68,1)-1)))</f>
      </c>
      <c r="G71" s="10">
        <f t="shared" si="60"/>
      </c>
      <c r="H71" s="10">
        <f t="shared" si="60"/>
      </c>
      <c r="I71" s="10">
        <f t="shared" si="60"/>
      </c>
      <c r="J71" s="10">
        <f t="shared" si="60"/>
      </c>
      <c r="K71" s="10">
        <f t="shared" si="60"/>
      </c>
      <c r="L71" s="10">
        <f t="shared" si="60"/>
      </c>
      <c r="M71" s="10">
        <f t="shared" si="60"/>
      </c>
      <c r="N71" s="10">
        <f>IF(N68="","",VALUE(MID(N68,1,FIND("-",N68,1)-1)))</f>
      </c>
      <c r="O71" s="10">
        <f>IF(O68="","",VALUE(MID(O68,1,FIND("-",O68,1)-1)))</f>
      </c>
      <c r="P71" s="10">
        <f>IF(P68="","",VALUE(MID(P68,1,FIND("-",P68,1)-1)))</f>
      </c>
      <c r="Q71" s="9" t="s">
        <v>10</v>
      </c>
      <c r="R71" s="10">
        <f>IF(R68="","",VALUE(MID(R68,1,FIND("-",R68,1)-1)))</f>
      </c>
      <c r="S71" s="11"/>
      <c r="T71" s="6"/>
      <c r="U71" s="12"/>
      <c r="V71" s="13"/>
      <c r="W71" s="14"/>
      <c r="X71" s="15"/>
      <c r="Y71" s="13"/>
      <c r="Z71" s="34"/>
      <c r="AA71" s="34"/>
      <c r="AC71" s="77"/>
    </row>
    <row r="72" spans="2:29" ht="13.5" customHeight="1" hidden="1">
      <c r="B72" s="31"/>
      <c r="C72" s="14" t="s">
        <v>3</v>
      </c>
      <c r="D72" s="10">
        <f>IF(D68="","",VALUE(MID(D68,FIND("-",D68,1)+1,LEN(D68)-FIND("-",D68,1))))</f>
      </c>
      <c r="E72" s="10">
        <f>IF(E68="","",VALUE(MID(E68,FIND("-",E68,1)+1,LEN(E68)-FIND("-",E68,1))))</f>
      </c>
      <c r="F72" s="10">
        <f aca="true" t="shared" si="61" ref="F72:M72">IF(F68="","",VALUE(MID(F68,FIND("-",F68,1)+1,LEN(F68)-FIND("-",F68,1))))</f>
      </c>
      <c r="G72" s="10">
        <f t="shared" si="61"/>
      </c>
      <c r="H72" s="10">
        <f t="shared" si="61"/>
      </c>
      <c r="I72" s="10">
        <f t="shared" si="61"/>
      </c>
      <c r="J72" s="10">
        <f t="shared" si="61"/>
      </c>
      <c r="K72" s="10">
        <f t="shared" si="61"/>
      </c>
      <c r="L72" s="10">
        <f t="shared" si="61"/>
      </c>
      <c r="M72" s="10">
        <f t="shared" si="61"/>
      </c>
      <c r="N72" s="10">
        <f>IF(N68="","",VALUE(MID(N68,FIND("-",N68,1)+1,LEN(N68)-FIND("-",N68,1))))</f>
      </c>
      <c r="O72" s="10">
        <f>IF(O68="","",VALUE(MID(O68,FIND("-",O68,1)+1,LEN(O68)-FIND("-",O68,1))))</f>
      </c>
      <c r="P72" s="10">
        <f>IF(P68="","",VALUE(MID(P68,FIND("-",P68,1)+1,LEN(P68)-FIND("-",P68,1))))</f>
      </c>
      <c r="Q72" s="9" t="s">
        <v>10</v>
      </c>
      <c r="R72" s="10">
        <f>IF(R68="","",VALUE(MID(R68,FIND("-",R68,1)+1,LEN(R68)-FIND("-",R68,1))))</f>
      </c>
      <c r="S72" s="11"/>
      <c r="T72" s="6"/>
      <c r="U72" s="12"/>
      <c r="V72" s="13"/>
      <c r="W72" s="14"/>
      <c r="X72" s="15"/>
      <c r="Y72" s="13"/>
      <c r="Z72" s="34"/>
      <c r="AA72" s="34"/>
      <c r="AC72" s="77"/>
    </row>
    <row r="73" spans="2:29" ht="13.5">
      <c r="B73" s="128"/>
      <c r="C73" s="14" t="s">
        <v>9</v>
      </c>
      <c r="D73" s="16">
        <f>IF(R3="","",R7&amp;"-"&amp;R6)</f>
      </c>
      <c r="E73" s="16">
        <f>IF(R8="","",R12&amp;"-"&amp;R11)</f>
      </c>
      <c r="F73" s="16">
        <f>IF(R13="","",R17&amp;"-"&amp;R16)</f>
      </c>
      <c r="G73" s="16">
        <f>IF(R18="","",R22&amp;"-"&amp;R21)</f>
      </c>
      <c r="H73" s="16">
        <f>IF(R23="","",R27&amp;"-"&amp;R26)</f>
      </c>
      <c r="I73" s="16">
        <f>IF(R28="","",R32&amp;"-"&amp;R31)</f>
      </c>
      <c r="J73" s="16">
        <f>IF(R33="","",R37&amp;"-"&amp;R36)</f>
      </c>
      <c r="K73" s="16">
        <f>IF(R38="","",R42&amp;"-"&amp;R41)</f>
      </c>
      <c r="L73" s="16">
        <f>IF(R43="","",R47&amp;"-"&amp;R46)</f>
      </c>
      <c r="M73" s="16">
        <f>IF(R48="","",R52&amp;"-"&amp;R51)</f>
      </c>
      <c r="N73" s="16">
        <f>IF(R53="","",R57&amp;"-"&amp;R56)</f>
      </c>
      <c r="O73" s="16">
        <f>IF(R58="","",R62&amp;"-"&amp;R61)</f>
      </c>
      <c r="P73" s="16">
        <f>IF(R63="","",R67&amp;"-"&amp;R66)</f>
      </c>
      <c r="Q73" s="16">
        <f>IF(R68="","",R72&amp;"-"&amp;R71)</f>
      </c>
      <c r="R73" s="130"/>
      <c r="S73" s="122">
        <f>COUNTIF(D74:R74,"○")</f>
        <v>0</v>
      </c>
      <c r="T73" s="124">
        <f>COUNTIF(D74:R74,"△")</f>
        <v>0</v>
      </c>
      <c r="U73" s="126">
        <f>COUNTIF(D74:R74,"×")</f>
        <v>0</v>
      </c>
      <c r="V73" s="120">
        <f>SUM(D75:R75)</f>
        <v>0</v>
      </c>
      <c r="W73" s="116">
        <f>SUM(D76:R76)</f>
        <v>0</v>
      </c>
      <c r="X73" s="118">
        <f>SUM(D77:R77)</f>
        <v>0</v>
      </c>
      <c r="Y73" s="120">
        <f>W73-X73</f>
        <v>0</v>
      </c>
      <c r="Z73" s="115">
        <f>RANK(AC73,$AC$3:$AC$74)</f>
        <v>1</v>
      </c>
      <c r="AA73" s="112"/>
      <c r="AC73" s="147">
        <f>IF(B73="",-1000000,V73*1000000+Y73*1000+W73)</f>
        <v>-1000000</v>
      </c>
    </row>
    <row r="74" spans="2:29" ht="19.5" thickBot="1">
      <c r="B74" s="139"/>
      <c r="C74" s="81" t="s">
        <v>0</v>
      </c>
      <c r="D74" s="82">
        <f aca="true" t="shared" si="62" ref="D74:M74">IF(D73="","",IF(D76&gt;D77,"○",IF(D76=D77,"△","×")))</f>
      </c>
      <c r="E74" s="82">
        <f t="shared" si="62"/>
      </c>
      <c r="F74" s="82">
        <f t="shared" si="62"/>
      </c>
      <c r="G74" s="82">
        <f t="shared" si="62"/>
      </c>
      <c r="H74" s="82">
        <f t="shared" si="62"/>
      </c>
      <c r="I74" s="82">
        <f t="shared" si="62"/>
      </c>
      <c r="J74" s="82">
        <f t="shared" si="62"/>
      </c>
      <c r="K74" s="82">
        <f t="shared" si="62"/>
      </c>
      <c r="L74" s="82">
        <f t="shared" si="62"/>
      </c>
      <c r="M74" s="82">
        <f t="shared" si="62"/>
      </c>
      <c r="N74" s="82">
        <f>IF(N73="","",IF(N76&gt;N77,"○",IF(N76=N77,"△","×")))</f>
      </c>
      <c r="O74" s="82">
        <f>IF(O73="","",IF(O76&gt;O77,"○",IF(O76=O77,"△","×")))</f>
      </c>
      <c r="P74" s="82">
        <f>IF(P73="","",IF(P76&gt;P77,"○",IF(P76=P77,"△","×")))</f>
      </c>
      <c r="Q74" s="82">
        <f>IF(Q73="","",IF(Q76&gt;Q77,"○",IF(Q76=Q77,"△","×")))</f>
      </c>
      <c r="R74" s="146"/>
      <c r="S74" s="140"/>
      <c r="T74" s="141"/>
      <c r="U74" s="142"/>
      <c r="V74" s="143"/>
      <c r="W74" s="144"/>
      <c r="X74" s="145"/>
      <c r="Y74" s="143"/>
      <c r="Z74" s="114"/>
      <c r="AA74" s="114"/>
      <c r="AC74" s="147"/>
    </row>
    <row r="75" spans="2:26" ht="13.5" hidden="1">
      <c r="B75" s="8"/>
      <c r="C75" s="74" t="s">
        <v>1</v>
      </c>
      <c r="D75" s="78">
        <f aca="true" t="shared" si="63" ref="D75:L75">IF(D73="","",IF(D76&gt;D77,3,IF(D76=D77,1,0)))</f>
      </c>
      <c r="E75" s="78">
        <f t="shared" si="63"/>
      </c>
      <c r="F75" s="78">
        <f t="shared" si="63"/>
      </c>
      <c r="G75" s="78">
        <f t="shared" si="63"/>
      </c>
      <c r="H75" s="78">
        <f t="shared" si="63"/>
      </c>
      <c r="I75" s="78">
        <f t="shared" si="63"/>
      </c>
      <c r="J75" s="78">
        <f t="shared" si="63"/>
      </c>
      <c r="K75" s="78">
        <f t="shared" si="63"/>
      </c>
      <c r="L75" s="78">
        <f t="shared" si="63"/>
      </c>
      <c r="M75" s="78">
        <f>IF(M73="","",IF(M76&gt;M77,3,IF(M76=M77,1,0)))</f>
      </c>
      <c r="N75" s="78">
        <f>IF(N73="","",IF(N76&gt;N77,3,IF(N76=N77,1,0)))</f>
      </c>
      <c r="O75" s="78">
        <f>IF(O73="","",IF(O76&gt;O77,3,IF(O76=O77,1,0)))</f>
      </c>
      <c r="P75" s="78">
        <f>IF(P73="","",IF(P76&gt;P77,3,IF(P76=P77,1,0)))</f>
      </c>
      <c r="Q75" s="78">
        <f>IF(Q73="","",IF(Q76&gt;Q77,3,IF(Q76=Q77,1,0)))</f>
      </c>
      <c r="R75" s="9" t="s">
        <v>10</v>
      </c>
      <c r="S75" s="8"/>
      <c r="T75" s="74"/>
      <c r="U75" s="75"/>
      <c r="V75" s="79"/>
      <c r="W75" s="29"/>
      <c r="X75" s="80"/>
      <c r="Y75" s="79"/>
      <c r="Z75" s="79"/>
    </row>
    <row r="76" spans="2:26" ht="13.5" hidden="1">
      <c r="B76" s="11"/>
      <c r="C76" s="6" t="s">
        <v>2</v>
      </c>
      <c r="D76" s="10">
        <f>IF(D73="","",VALUE(MID(D73,1,FIND("-",D73,1)-1)))</f>
      </c>
      <c r="E76" s="10">
        <f>IF(E73="","",VALUE(MID(E73,1,FIND("-",E73,1)-1)))</f>
      </c>
      <c r="F76" s="10">
        <f aca="true" t="shared" si="64" ref="F76:L76">IF(F73="","",VALUE(MID(F73,1,FIND("-",F73,1)-1)))</f>
      </c>
      <c r="G76" s="10">
        <f t="shared" si="64"/>
      </c>
      <c r="H76" s="10">
        <f t="shared" si="64"/>
      </c>
      <c r="I76" s="10">
        <f t="shared" si="64"/>
      </c>
      <c r="J76" s="10">
        <f t="shared" si="64"/>
      </c>
      <c r="K76" s="10">
        <f t="shared" si="64"/>
      </c>
      <c r="L76" s="10">
        <f t="shared" si="64"/>
      </c>
      <c r="M76" s="10">
        <f>IF(M73="","",VALUE(MID(M73,1,FIND("-",M73,1)-1)))</f>
      </c>
      <c r="N76" s="10">
        <f>IF(N73="","",VALUE(MID(N73,1,FIND("-",N73,1)-1)))</f>
      </c>
      <c r="O76" s="10">
        <f>IF(O73="","",VALUE(MID(O73,1,FIND("-",O73,1)-1)))</f>
      </c>
      <c r="P76" s="10">
        <f>IF(P73="","",VALUE(MID(P73,1,FIND("-",P73,1)-1)))</f>
      </c>
      <c r="Q76" s="10">
        <f>IF(Q73="","",VALUE(MID(Q73,1,FIND("-",Q73,1)-1)))</f>
      </c>
      <c r="R76" s="9" t="s">
        <v>10</v>
      </c>
      <c r="S76" s="11"/>
      <c r="T76" s="6"/>
      <c r="U76" s="12"/>
      <c r="V76" s="13"/>
      <c r="W76" s="14"/>
      <c r="X76" s="15"/>
      <c r="Y76" s="13"/>
      <c r="Z76" s="13"/>
    </row>
    <row r="77" spans="2:26" ht="14.25" hidden="1" thickBot="1">
      <c r="B77" s="17"/>
      <c r="C77" s="18" t="s">
        <v>3</v>
      </c>
      <c r="D77" s="19">
        <f>IF(D73="","",VALUE(MID(D73,FIND("-",D73,1)+1,LEN(D73)-FIND("-",D73,1))))</f>
      </c>
      <c r="E77" s="19">
        <f>IF(E73="","",VALUE(MID(E73,FIND("-",E73,1)+1,LEN(E73)-FIND("-",E73,1))))</f>
      </c>
      <c r="F77" s="19">
        <f aca="true" t="shared" si="65" ref="F77:L77">IF(F73="","",VALUE(MID(F73,FIND("-",F73,1)+1,LEN(F73)-FIND("-",F73,1))))</f>
      </c>
      <c r="G77" s="19">
        <f t="shared" si="65"/>
      </c>
      <c r="H77" s="19">
        <f t="shared" si="65"/>
      </c>
      <c r="I77" s="19">
        <f t="shared" si="65"/>
      </c>
      <c r="J77" s="19">
        <f t="shared" si="65"/>
      </c>
      <c r="K77" s="19">
        <f t="shared" si="65"/>
      </c>
      <c r="L77" s="19">
        <f t="shared" si="65"/>
      </c>
      <c r="M77" s="19">
        <f>IF(M73="","",VALUE(MID(M73,FIND("-",M73,1)+1,LEN(M73)-FIND("-",M73,1))))</f>
      </c>
      <c r="N77" s="19">
        <f>IF(N73="","",VALUE(MID(N73,FIND("-",N73,1)+1,LEN(N73)-FIND("-",N73,1))))</f>
      </c>
      <c r="O77" s="19">
        <f>IF(O73="","",VALUE(MID(O73,FIND("-",O73,1)+1,LEN(O73)-FIND("-",O73,1))))</f>
      </c>
      <c r="P77" s="19">
        <f>IF(P73="","",VALUE(MID(P73,FIND("-",P73,1)+1,LEN(P73)-FIND("-",P73,1))))</f>
      </c>
      <c r="Q77" s="19">
        <f>IF(Q73="","",VALUE(MID(Q73,FIND("-",Q73,1)+1,LEN(Q73)-FIND("-",Q73,1))))</f>
      </c>
      <c r="R77" s="9" t="s">
        <v>10</v>
      </c>
      <c r="S77" s="11"/>
      <c r="T77" s="6"/>
      <c r="U77" s="12"/>
      <c r="V77" s="13"/>
      <c r="W77" s="14"/>
      <c r="X77" s="15"/>
      <c r="Y77" s="13"/>
      <c r="Z77" s="13"/>
    </row>
    <row r="78" spans="2:27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</sheetData>
  <mergeCells count="180">
    <mergeCell ref="AC63:AC64"/>
    <mergeCell ref="AC68:AC69"/>
    <mergeCell ref="AC73:AC74"/>
    <mergeCell ref="AC43:AC44"/>
    <mergeCell ref="AC48:AC49"/>
    <mergeCell ref="AC53:AC54"/>
    <mergeCell ref="AC58:AC59"/>
    <mergeCell ref="AC23:AC24"/>
    <mergeCell ref="AC28:AC29"/>
    <mergeCell ref="AC33:AC34"/>
    <mergeCell ref="AC38:AC39"/>
    <mergeCell ref="AC3:AC4"/>
    <mergeCell ref="AC8:AC9"/>
    <mergeCell ref="AC13:AC14"/>
    <mergeCell ref="AC18:AC19"/>
    <mergeCell ref="O58:O59"/>
    <mergeCell ref="P63:P64"/>
    <mergeCell ref="Q68:Q69"/>
    <mergeCell ref="R73:R74"/>
    <mergeCell ref="J33:J34"/>
    <mergeCell ref="K38:K39"/>
    <mergeCell ref="L43:L44"/>
    <mergeCell ref="M48:M49"/>
    <mergeCell ref="F13:F14"/>
    <mergeCell ref="G18:G19"/>
    <mergeCell ref="H23:H24"/>
    <mergeCell ref="I28:I29"/>
    <mergeCell ref="W73:W74"/>
    <mergeCell ref="X73:X74"/>
    <mergeCell ref="Y73:Y74"/>
    <mergeCell ref="Z73:Z74"/>
    <mergeCell ref="S73:S74"/>
    <mergeCell ref="T73:T74"/>
    <mergeCell ref="U73:U74"/>
    <mergeCell ref="V73:V74"/>
    <mergeCell ref="W68:W69"/>
    <mergeCell ref="X68:X69"/>
    <mergeCell ref="Y68:Y69"/>
    <mergeCell ref="Z68:Z69"/>
    <mergeCell ref="S68:S69"/>
    <mergeCell ref="T68:T69"/>
    <mergeCell ref="U68:U69"/>
    <mergeCell ref="V68:V69"/>
    <mergeCell ref="Z58:Z59"/>
    <mergeCell ref="S63:S64"/>
    <mergeCell ref="T63:T64"/>
    <mergeCell ref="U63:U64"/>
    <mergeCell ref="V63:V64"/>
    <mergeCell ref="W63:W64"/>
    <mergeCell ref="X63:X64"/>
    <mergeCell ref="Y63:Y64"/>
    <mergeCell ref="Z63:Z64"/>
    <mergeCell ref="S58:S59"/>
    <mergeCell ref="T58:T59"/>
    <mergeCell ref="U58:U59"/>
    <mergeCell ref="V58:V59"/>
    <mergeCell ref="Z48:Z49"/>
    <mergeCell ref="W53:W54"/>
    <mergeCell ref="X53:X54"/>
    <mergeCell ref="Y53:Y54"/>
    <mergeCell ref="Z53:Z54"/>
    <mergeCell ref="T48:T49"/>
    <mergeCell ref="U48:U49"/>
    <mergeCell ref="Y43:Y44"/>
    <mergeCell ref="S53:S54"/>
    <mergeCell ref="T53:T54"/>
    <mergeCell ref="U53:U54"/>
    <mergeCell ref="V53:V54"/>
    <mergeCell ref="V33:V34"/>
    <mergeCell ref="W33:W34"/>
    <mergeCell ref="Z43:Z44"/>
    <mergeCell ref="V38:V39"/>
    <mergeCell ref="W38:W39"/>
    <mergeCell ref="X38:X39"/>
    <mergeCell ref="Y38:Y39"/>
    <mergeCell ref="Z38:Z39"/>
    <mergeCell ref="V43:V44"/>
    <mergeCell ref="W43:W44"/>
    <mergeCell ref="V23:V24"/>
    <mergeCell ref="W23:W24"/>
    <mergeCell ref="V28:V29"/>
    <mergeCell ref="W28:W29"/>
    <mergeCell ref="V18:V19"/>
    <mergeCell ref="W18:W19"/>
    <mergeCell ref="X18:X19"/>
    <mergeCell ref="Y18:Y19"/>
    <mergeCell ref="S13:S14"/>
    <mergeCell ref="T13:T14"/>
    <mergeCell ref="U13:U14"/>
    <mergeCell ref="V13:V14"/>
    <mergeCell ref="B58:B59"/>
    <mergeCell ref="B63:B64"/>
    <mergeCell ref="B68:B69"/>
    <mergeCell ref="B73:B74"/>
    <mergeCell ref="B33:B34"/>
    <mergeCell ref="B38:B39"/>
    <mergeCell ref="B43:B44"/>
    <mergeCell ref="B48:B49"/>
    <mergeCell ref="B13:B14"/>
    <mergeCell ref="B18:B19"/>
    <mergeCell ref="B23:B24"/>
    <mergeCell ref="B28:B29"/>
    <mergeCell ref="V8:V9"/>
    <mergeCell ref="W8:W9"/>
    <mergeCell ref="X8:X9"/>
    <mergeCell ref="Y8:Y9"/>
    <mergeCell ref="B8:B9"/>
    <mergeCell ref="S8:S9"/>
    <mergeCell ref="T8:T9"/>
    <mergeCell ref="U8:U9"/>
    <mergeCell ref="E8:E9"/>
    <mergeCell ref="V3:V4"/>
    <mergeCell ref="W3:W4"/>
    <mergeCell ref="X3:X4"/>
    <mergeCell ref="Y3:Y4"/>
    <mergeCell ref="B3:B4"/>
    <mergeCell ref="S3:S4"/>
    <mergeCell ref="T3:T4"/>
    <mergeCell ref="U3:U4"/>
    <mergeCell ref="D3:D4"/>
    <mergeCell ref="Z3:Z4"/>
    <mergeCell ref="Z8:Z9"/>
    <mergeCell ref="W13:W14"/>
    <mergeCell ref="X13:X14"/>
    <mergeCell ref="Y13:Y14"/>
    <mergeCell ref="Z13:Z14"/>
    <mergeCell ref="Z18:Z19"/>
    <mergeCell ref="X23:X24"/>
    <mergeCell ref="Y23:Y24"/>
    <mergeCell ref="Z23:Z24"/>
    <mergeCell ref="Z28:Z29"/>
    <mergeCell ref="X33:X34"/>
    <mergeCell ref="Y33:Y34"/>
    <mergeCell ref="Z33:Z34"/>
    <mergeCell ref="X28:X29"/>
    <mergeCell ref="Y28:Y29"/>
    <mergeCell ref="S28:S29"/>
    <mergeCell ref="T28:T29"/>
    <mergeCell ref="U28:U29"/>
    <mergeCell ref="S33:S34"/>
    <mergeCell ref="T33:T34"/>
    <mergeCell ref="U33:U34"/>
    <mergeCell ref="S18:S19"/>
    <mergeCell ref="T18:T19"/>
    <mergeCell ref="U18:U19"/>
    <mergeCell ref="S23:S24"/>
    <mergeCell ref="T23:T24"/>
    <mergeCell ref="U23:U24"/>
    <mergeCell ref="B53:B54"/>
    <mergeCell ref="S48:S49"/>
    <mergeCell ref="X48:X49"/>
    <mergeCell ref="Y48:Y49"/>
    <mergeCell ref="V48:V49"/>
    <mergeCell ref="W48:W49"/>
    <mergeCell ref="N53:N54"/>
    <mergeCell ref="W58:W59"/>
    <mergeCell ref="X58:X59"/>
    <mergeCell ref="Y58:Y59"/>
    <mergeCell ref="S38:S39"/>
    <mergeCell ref="T38:T39"/>
    <mergeCell ref="U38:U39"/>
    <mergeCell ref="S43:S44"/>
    <mergeCell ref="T43:T44"/>
    <mergeCell ref="U43:U44"/>
    <mergeCell ref="X43:X44"/>
    <mergeCell ref="AA3:AA4"/>
    <mergeCell ref="AA8:AA9"/>
    <mergeCell ref="AA13:AA14"/>
    <mergeCell ref="AA18:AA19"/>
    <mergeCell ref="AA23:AA24"/>
    <mergeCell ref="AA28:AA29"/>
    <mergeCell ref="AA33:AA34"/>
    <mergeCell ref="AA38:AA39"/>
    <mergeCell ref="AA63:AA64"/>
    <mergeCell ref="AA68:AA69"/>
    <mergeCell ref="AA73:AA74"/>
    <mergeCell ref="AA43:AA44"/>
    <mergeCell ref="AA48:AA49"/>
    <mergeCell ref="AA53:AA54"/>
    <mergeCell ref="AA58:AA59"/>
  </mergeCells>
  <conditionalFormatting sqref="Q63:R63 R68 E3:R3 F8:R8 G13:R13 H18:R18 I23:R23 J28:R28 K33:R33 L38:R38 M43:R43 N48:R48 O53:R53 P58:R58">
    <cfRule type="cellIs" priority="1" dxfId="0" operator="equal" stopIfTrue="1">
      <formula>""</formula>
    </cfRule>
  </conditionalFormatting>
  <conditionalFormatting sqref="D8:D74 E13:E74 F18:F74 G23:G74 H28:H74 I33:I74 J38:J74 K43:K74 L48:L74 M53:M74 N58:N74 O63:O74 P68:P74 Q73:Q74 E4:R4 F9:R9 G14:R14 H19:R19 I24:R24 J29:R29 K34:R34 L39:R39 M44:R44 N49:R49 O54:R54 P59:R59 Q64:R64 R69 D2:R2">
    <cfRule type="cellIs" priority="2" dxfId="1" operator="equal" stopIfTrue="1">
      <formula>""</formula>
    </cfRule>
  </conditionalFormatting>
  <conditionalFormatting sqref="B1">
    <cfRule type="cellIs" priority="3" dxfId="2" operator="equal" stopIfTrue="1">
      <formula>"□□大会　○○の部　△△リーグ　成績表"</formula>
    </cfRule>
  </conditionalFormatting>
  <conditionalFormatting sqref="B3:B74">
    <cfRule type="cellIs" priority="4" dxfId="2" operator="equal" stopIfTrue="1">
      <formula>""</formula>
    </cfRule>
  </conditionalFormatting>
  <printOptions/>
  <pageMargins left="0.75" right="0.75" top="0.52" bottom="0.54" header="0.512" footer="0.51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AY78"/>
  <sheetViews>
    <sheetView workbookViewId="0" topLeftCell="A1">
      <selection activeCell="A1" sqref="A1"/>
    </sheetView>
  </sheetViews>
  <sheetFormatPr defaultColWidth="9.00390625" defaultRowHeight="13.5"/>
  <cols>
    <col min="1" max="1" width="3.875" style="1" bestFit="1" customWidth="1"/>
    <col min="2" max="2" width="9.875" style="1" customWidth="1"/>
    <col min="3" max="3" width="5.25390625" style="1" hidden="1" customWidth="1"/>
    <col min="4" max="18" width="6.50390625" style="1" customWidth="1"/>
    <col min="19" max="26" width="5.75390625" style="1" customWidth="1"/>
    <col min="27" max="27" width="12.625" style="1" customWidth="1"/>
    <col min="28" max="28" width="7.375" style="1" customWidth="1"/>
    <col min="29" max="29" width="17.75390625" style="1" customWidth="1"/>
    <col min="30" max="30" width="7.375" style="1" customWidth="1"/>
    <col min="31" max="49" width="7.375" style="2" customWidth="1"/>
    <col min="50" max="50" width="15.375" style="2" customWidth="1"/>
    <col min="51" max="51" width="7.375" style="2" customWidth="1"/>
    <col min="52" max="16384" width="7.375" style="1" customWidth="1"/>
  </cols>
  <sheetData>
    <row r="1" ht="27" customHeight="1" thickBot="1">
      <c r="B1" s="32" t="s">
        <v>13</v>
      </c>
    </row>
    <row r="2" spans="2:51" s="5" customFormat="1" ht="27.75" thickBot="1">
      <c r="B2" s="30" t="s">
        <v>11</v>
      </c>
      <c r="C2" s="28"/>
      <c r="D2" s="20">
        <f>IF(B3="","",B3)</f>
      </c>
      <c r="E2" s="20">
        <f>IF(B8="","",B8)</f>
      </c>
      <c r="F2" s="20">
        <f>IF(B13="","",B13)</f>
      </c>
      <c r="G2" s="20">
        <f>IF(B18="","",B18)</f>
      </c>
      <c r="H2" s="20">
        <f>IF(B23="","",B23)</f>
      </c>
      <c r="I2" s="20">
        <f>IF(B28="","",B28)</f>
      </c>
      <c r="J2" s="20">
        <f>IF(B33="","",B33)</f>
      </c>
      <c r="K2" s="20">
        <f>IF(B38="","",B38)</f>
      </c>
      <c r="L2" s="20">
        <f>IF(B43="","",B43)</f>
      </c>
      <c r="M2" s="20">
        <f>IF(B48="","",B48)</f>
      </c>
      <c r="N2" s="20">
        <f>IF(B53="","",B53)</f>
      </c>
      <c r="O2" s="20">
        <f>IF(B58="","",B58)</f>
      </c>
      <c r="P2" s="20">
        <f>IF(B63="","",B63)</f>
      </c>
      <c r="Q2" s="20">
        <f>IF(B68="","",B68)</f>
      </c>
      <c r="R2" s="21">
        <f>IF(B73="","",B73)</f>
      </c>
      <c r="S2" s="22" t="s">
        <v>4</v>
      </c>
      <c r="T2" s="23" t="s">
        <v>5</v>
      </c>
      <c r="U2" s="24" t="s">
        <v>6</v>
      </c>
      <c r="V2" s="25" t="s">
        <v>1</v>
      </c>
      <c r="W2" s="26" t="s">
        <v>2</v>
      </c>
      <c r="X2" s="27" t="s">
        <v>3</v>
      </c>
      <c r="Y2" s="25" t="s">
        <v>7</v>
      </c>
      <c r="Z2" s="25" t="s">
        <v>8</v>
      </c>
      <c r="AA2" s="25" t="s">
        <v>12</v>
      </c>
      <c r="AC2" s="76" t="s">
        <v>24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2:29" ht="13.5">
      <c r="B3" s="128"/>
      <c r="C3" s="29" t="s">
        <v>9</v>
      </c>
      <c r="D3" s="135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132">
        <f>COUNTIF(D4:R4,"○")</f>
        <v>0</v>
      </c>
      <c r="T3" s="133">
        <f>COUNTIF(D4:R4,"△")</f>
        <v>0</v>
      </c>
      <c r="U3" s="134">
        <f>COUNTIF(D4:R4,"×")</f>
        <v>0</v>
      </c>
      <c r="V3" s="136">
        <f>SUM(D5:R5)</f>
        <v>0</v>
      </c>
      <c r="W3" s="137">
        <f>SUM(D6:R6)</f>
        <v>0</v>
      </c>
      <c r="X3" s="138">
        <f>SUM(D7:R7)</f>
        <v>0</v>
      </c>
      <c r="Y3" s="136">
        <f>W3-X3</f>
        <v>0</v>
      </c>
      <c r="Z3" s="115">
        <f>RANK(AC3,$AC$3:$AC$74)</f>
        <v>1</v>
      </c>
      <c r="AA3" s="115"/>
      <c r="AC3" s="147">
        <f>IF(B3="",-1000000,V3*1000000+Y3*1000+W3)</f>
        <v>-1000000</v>
      </c>
    </row>
    <row r="4" spans="2:29" ht="18.75">
      <c r="B4" s="129"/>
      <c r="C4" s="14" t="s">
        <v>0</v>
      </c>
      <c r="D4" s="131"/>
      <c r="E4" s="7">
        <f aca="true" t="shared" si="0" ref="E4:R4">IF(E3="","",IF(E6&gt;E7,"○",IF(E6=E7,"△","×")))</f>
      </c>
      <c r="F4" s="7">
        <f t="shared" si="0"/>
      </c>
      <c r="G4" s="7">
        <f t="shared" si="0"/>
      </c>
      <c r="H4" s="7">
        <f t="shared" si="0"/>
      </c>
      <c r="I4" s="7">
        <f t="shared" si="0"/>
      </c>
      <c r="J4" s="7">
        <f t="shared" si="0"/>
      </c>
      <c r="K4" s="7">
        <f t="shared" si="0"/>
      </c>
      <c r="L4" s="7">
        <f t="shared" si="0"/>
      </c>
      <c r="M4" s="7">
        <f t="shared" si="0"/>
      </c>
      <c r="N4" s="7">
        <f t="shared" si="0"/>
      </c>
      <c r="O4" s="7">
        <f t="shared" si="0"/>
      </c>
      <c r="P4" s="7">
        <f t="shared" si="0"/>
      </c>
      <c r="Q4" s="7">
        <f t="shared" si="0"/>
      </c>
      <c r="R4" s="7">
        <f t="shared" si="0"/>
      </c>
      <c r="S4" s="123"/>
      <c r="T4" s="125"/>
      <c r="U4" s="127"/>
      <c r="V4" s="121"/>
      <c r="W4" s="117"/>
      <c r="X4" s="119"/>
      <c r="Y4" s="121"/>
      <c r="Z4" s="113"/>
      <c r="AA4" s="113"/>
      <c r="AC4" s="147"/>
    </row>
    <row r="5" spans="2:29" ht="13.5" hidden="1">
      <c r="B5" s="31"/>
      <c r="C5" s="14" t="s">
        <v>1</v>
      </c>
      <c r="D5" s="9" t="s">
        <v>14</v>
      </c>
      <c r="E5" s="10">
        <f aca="true" t="shared" si="1" ref="E5:R5">IF(E3="","",IF(E6&gt;E7,3,IF(E6=E7,1,0)))</f>
      </c>
      <c r="F5" s="10">
        <f t="shared" si="1"/>
      </c>
      <c r="G5" s="10">
        <f t="shared" si="1"/>
      </c>
      <c r="H5" s="10">
        <f t="shared" si="1"/>
      </c>
      <c r="I5" s="10">
        <f t="shared" si="1"/>
      </c>
      <c r="J5" s="10">
        <f t="shared" si="1"/>
      </c>
      <c r="K5" s="10">
        <f t="shared" si="1"/>
      </c>
      <c r="L5" s="10">
        <f t="shared" si="1"/>
      </c>
      <c r="M5" s="10">
        <f t="shared" si="1"/>
      </c>
      <c r="N5" s="10">
        <f t="shared" si="1"/>
      </c>
      <c r="O5" s="10">
        <f t="shared" si="1"/>
      </c>
      <c r="P5" s="10">
        <f t="shared" si="1"/>
      </c>
      <c r="Q5" s="10">
        <f t="shared" si="1"/>
      </c>
      <c r="R5" s="10">
        <f t="shared" si="1"/>
      </c>
      <c r="S5" s="11"/>
      <c r="T5" s="6"/>
      <c r="U5" s="12"/>
      <c r="V5" s="13"/>
      <c r="W5" s="14"/>
      <c r="X5" s="15"/>
      <c r="Y5" s="13"/>
      <c r="Z5" s="34"/>
      <c r="AA5" s="34"/>
      <c r="AC5" s="77"/>
    </row>
    <row r="6" spans="2:29" ht="13.5" hidden="1">
      <c r="B6" s="31"/>
      <c r="C6" s="14" t="s">
        <v>2</v>
      </c>
      <c r="D6" s="9" t="s">
        <v>25</v>
      </c>
      <c r="E6" s="10">
        <f aca="true" t="shared" si="2" ref="E6:R6">IF(E3="","",VALUE(MID(E3,1,FIND("-",E3,1)-1)))</f>
      </c>
      <c r="F6" s="10">
        <f t="shared" si="2"/>
      </c>
      <c r="G6" s="10">
        <f t="shared" si="2"/>
      </c>
      <c r="H6" s="10">
        <f t="shared" si="2"/>
      </c>
      <c r="I6" s="10">
        <f t="shared" si="2"/>
      </c>
      <c r="J6" s="10">
        <f t="shared" si="2"/>
      </c>
      <c r="K6" s="10">
        <f t="shared" si="2"/>
      </c>
      <c r="L6" s="10">
        <f t="shared" si="2"/>
      </c>
      <c r="M6" s="10">
        <f t="shared" si="2"/>
      </c>
      <c r="N6" s="10">
        <f t="shared" si="2"/>
      </c>
      <c r="O6" s="10">
        <f t="shared" si="2"/>
      </c>
      <c r="P6" s="10">
        <f t="shared" si="2"/>
      </c>
      <c r="Q6" s="10">
        <f t="shared" si="2"/>
      </c>
      <c r="R6" s="10">
        <f t="shared" si="2"/>
      </c>
      <c r="S6" s="11"/>
      <c r="T6" s="6"/>
      <c r="U6" s="12"/>
      <c r="V6" s="13"/>
      <c r="W6" s="14"/>
      <c r="X6" s="15"/>
      <c r="Y6" s="13"/>
      <c r="Z6" s="34"/>
      <c r="AA6" s="34"/>
      <c r="AC6" s="77"/>
    </row>
    <row r="7" spans="2:29" ht="13.5" hidden="1">
      <c r="B7" s="31"/>
      <c r="C7" s="14" t="s">
        <v>3</v>
      </c>
      <c r="D7" s="9" t="s">
        <v>25</v>
      </c>
      <c r="E7" s="10">
        <f aca="true" t="shared" si="3" ref="E7:R7">IF(E3="","",VALUE(MID(E3,FIND("-",E3,1)+1,LEN(E3)-FIND("-",E3,1))))</f>
      </c>
      <c r="F7" s="10">
        <f t="shared" si="3"/>
      </c>
      <c r="G7" s="10">
        <f t="shared" si="3"/>
      </c>
      <c r="H7" s="10">
        <f t="shared" si="3"/>
      </c>
      <c r="I7" s="10">
        <f t="shared" si="3"/>
      </c>
      <c r="J7" s="10">
        <f t="shared" si="3"/>
      </c>
      <c r="K7" s="10">
        <f t="shared" si="3"/>
      </c>
      <c r="L7" s="10">
        <f t="shared" si="3"/>
      </c>
      <c r="M7" s="10">
        <f t="shared" si="3"/>
      </c>
      <c r="N7" s="10">
        <f t="shared" si="3"/>
      </c>
      <c r="O7" s="10">
        <f t="shared" si="3"/>
      </c>
      <c r="P7" s="10">
        <f t="shared" si="3"/>
      </c>
      <c r="Q7" s="10">
        <f t="shared" si="3"/>
      </c>
      <c r="R7" s="10">
        <f t="shared" si="3"/>
      </c>
      <c r="S7" s="11"/>
      <c r="T7" s="6"/>
      <c r="U7" s="12"/>
      <c r="V7" s="13"/>
      <c r="W7" s="14"/>
      <c r="X7" s="15"/>
      <c r="Y7" s="13"/>
      <c r="Z7" s="34"/>
      <c r="AA7" s="34"/>
      <c r="AC7" s="77"/>
    </row>
    <row r="8" spans="2:29" ht="13.5">
      <c r="B8" s="128"/>
      <c r="C8" s="14" t="s">
        <v>9</v>
      </c>
      <c r="D8" s="16">
        <f>IF(E3="","",E7&amp;"-"&amp;E6)</f>
      </c>
      <c r="E8" s="130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122">
        <f>COUNTIF(D9:R9,"○")</f>
        <v>0</v>
      </c>
      <c r="T8" s="124">
        <f>COUNTIF(D9:R9,"△")</f>
        <v>0</v>
      </c>
      <c r="U8" s="126">
        <f>COUNTIF(D9:R9,"×")</f>
        <v>0</v>
      </c>
      <c r="V8" s="120">
        <f>SUM(D10:R10)</f>
        <v>0</v>
      </c>
      <c r="W8" s="116">
        <f>SUM(D11:R11)</f>
        <v>0</v>
      </c>
      <c r="X8" s="118">
        <f>SUM(D12:R12)</f>
        <v>0</v>
      </c>
      <c r="Y8" s="120">
        <f>W8-X8</f>
        <v>0</v>
      </c>
      <c r="Z8" s="115">
        <f>RANK(AC8,$AC$3:$AC$74)</f>
        <v>1</v>
      </c>
      <c r="AA8" s="112"/>
      <c r="AC8" s="147">
        <f>IF(B8="",-1000000,V8*1000000+Y8*1000+W8)</f>
        <v>-1000000</v>
      </c>
    </row>
    <row r="9" spans="2:29" ht="18.75">
      <c r="B9" s="129"/>
      <c r="C9" s="14" t="s">
        <v>0</v>
      </c>
      <c r="D9" s="7">
        <f>IF(D8="","",IF(D11&gt;D12,"○",IF(D11=D12,"△","×")))</f>
      </c>
      <c r="E9" s="131"/>
      <c r="F9" s="7">
        <f aca="true" t="shared" si="4" ref="F9:R9">IF(F8="","",IF(F11&gt;F12,"○",IF(F11=F12,"△","×")))</f>
      </c>
      <c r="G9" s="7">
        <f t="shared" si="4"/>
      </c>
      <c r="H9" s="7">
        <f t="shared" si="4"/>
      </c>
      <c r="I9" s="7">
        <f t="shared" si="4"/>
      </c>
      <c r="J9" s="7">
        <f t="shared" si="4"/>
      </c>
      <c r="K9" s="7">
        <f t="shared" si="4"/>
      </c>
      <c r="L9" s="7">
        <f t="shared" si="4"/>
      </c>
      <c r="M9" s="7">
        <f t="shared" si="4"/>
      </c>
      <c r="N9" s="7">
        <f t="shared" si="4"/>
      </c>
      <c r="O9" s="7">
        <f t="shared" si="4"/>
      </c>
      <c r="P9" s="7">
        <f t="shared" si="4"/>
      </c>
      <c r="Q9" s="7">
        <f t="shared" si="4"/>
      </c>
      <c r="R9" s="7">
        <f t="shared" si="4"/>
      </c>
      <c r="S9" s="123"/>
      <c r="T9" s="125"/>
      <c r="U9" s="127"/>
      <c r="V9" s="121"/>
      <c r="W9" s="117"/>
      <c r="X9" s="119"/>
      <c r="Y9" s="121"/>
      <c r="Z9" s="113"/>
      <c r="AA9" s="113"/>
      <c r="AC9" s="147"/>
    </row>
    <row r="10" spans="2:29" ht="13.5" customHeight="1" hidden="1">
      <c r="B10" s="31"/>
      <c r="C10" s="14" t="s">
        <v>1</v>
      </c>
      <c r="D10" s="10">
        <f>IF(D8="","",IF(D11&gt;D12,3,IF(D11=D12,1,0)))</f>
      </c>
      <c r="E10" s="9" t="s">
        <v>14</v>
      </c>
      <c r="F10" s="10">
        <f aca="true" t="shared" si="5" ref="F10:R10">IF(F8="","",IF(F11&gt;F12,3,IF(F11=F12,1,0)))</f>
      </c>
      <c r="G10" s="10">
        <f t="shared" si="5"/>
      </c>
      <c r="H10" s="10">
        <f t="shared" si="5"/>
      </c>
      <c r="I10" s="10">
        <f t="shared" si="5"/>
      </c>
      <c r="J10" s="10">
        <f t="shared" si="5"/>
      </c>
      <c r="K10" s="10">
        <f t="shared" si="5"/>
      </c>
      <c r="L10" s="10">
        <f t="shared" si="5"/>
      </c>
      <c r="M10" s="10">
        <f t="shared" si="5"/>
      </c>
      <c r="N10" s="10">
        <f t="shared" si="5"/>
      </c>
      <c r="O10" s="10">
        <f t="shared" si="5"/>
      </c>
      <c r="P10" s="10">
        <f t="shared" si="5"/>
      </c>
      <c r="Q10" s="10">
        <f t="shared" si="5"/>
      </c>
      <c r="R10" s="10">
        <f t="shared" si="5"/>
      </c>
      <c r="S10" s="11"/>
      <c r="T10" s="6"/>
      <c r="U10" s="12"/>
      <c r="V10" s="13"/>
      <c r="W10" s="14"/>
      <c r="X10" s="15"/>
      <c r="Y10" s="13"/>
      <c r="Z10" s="34"/>
      <c r="AA10" s="34"/>
      <c r="AC10" s="77"/>
    </row>
    <row r="11" spans="2:29" ht="13.5" customHeight="1" hidden="1">
      <c r="B11" s="31"/>
      <c r="C11" s="14" t="s">
        <v>2</v>
      </c>
      <c r="D11" s="10">
        <f>IF(D8="","",VALUE(MID(D8,1,FIND("-",D8,1)-1)))</f>
      </c>
      <c r="E11" s="9" t="s">
        <v>25</v>
      </c>
      <c r="F11" s="10">
        <f aca="true" t="shared" si="6" ref="F11:R11">IF(F8="","",VALUE(MID(F8,1,FIND("-",F8,1)-1)))</f>
      </c>
      <c r="G11" s="10">
        <f t="shared" si="6"/>
      </c>
      <c r="H11" s="10">
        <f t="shared" si="6"/>
      </c>
      <c r="I11" s="10">
        <f t="shared" si="6"/>
      </c>
      <c r="J11" s="10">
        <f t="shared" si="6"/>
      </c>
      <c r="K11" s="10">
        <f t="shared" si="6"/>
      </c>
      <c r="L11" s="10">
        <f t="shared" si="6"/>
      </c>
      <c r="M11" s="10">
        <f t="shared" si="6"/>
      </c>
      <c r="N11" s="10">
        <f t="shared" si="6"/>
      </c>
      <c r="O11" s="10">
        <f t="shared" si="6"/>
      </c>
      <c r="P11" s="10">
        <f t="shared" si="6"/>
      </c>
      <c r="Q11" s="10">
        <f t="shared" si="6"/>
      </c>
      <c r="R11" s="10">
        <f t="shared" si="6"/>
      </c>
      <c r="S11" s="11"/>
      <c r="T11" s="6"/>
      <c r="U11" s="12"/>
      <c r="V11" s="13"/>
      <c r="W11" s="14"/>
      <c r="X11" s="15"/>
      <c r="Y11" s="13"/>
      <c r="Z11" s="34"/>
      <c r="AA11" s="34"/>
      <c r="AC11" s="77"/>
    </row>
    <row r="12" spans="2:29" ht="13.5" customHeight="1" hidden="1">
      <c r="B12" s="31"/>
      <c r="C12" s="14" t="s">
        <v>3</v>
      </c>
      <c r="D12" s="10">
        <f>IF(D8="","",VALUE(MID(D8,FIND("-",D8,1)+1,LEN(D8)-FIND("-",D8,1))))</f>
      </c>
      <c r="E12" s="9" t="s">
        <v>25</v>
      </c>
      <c r="F12" s="10">
        <f aca="true" t="shared" si="7" ref="F12:R12">IF(F8="","",VALUE(MID(F8,FIND("-",F8,1)+1,LEN(F8)-FIND("-",F8,1))))</f>
      </c>
      <c r="G12" s="10">
        <f t="shared" si="7"/>
      </c>
      <c r="H12" s="10">
        <f t="shared" si="7"/>
      </c>
      <c r="I12" s="10">
        <f t="shared" si="7"/>
      </c>
      <c r="J12" s="10">
        <f t="shared" si="7"/>
      </c>
      <c r="K12" s="10">
        <f t="shared" si="7"/>
      </c>
      <c r="L12" s="10">
        <f t="shared" si="7"/>
      </c>
      <c r="M12" s="10">
        <f t="shared" si="7"/>
      </c>
      <c r="N12" s="10">
        <f t="shared" si="7"/>
      </c>
      <c r="O12" s="10">
        <f t="shared" si="7"/>
      </c>
      <c r="P12" s="10">
        <f t="shared" si="7"/>
      </c>
      <c r="Q12" s="10">
        <f t="shared" si="7"/>
      </c>
      <c r="R12" s="10">
        <f t="shared" si="7"/>
      </c>
      <c r="S12" s="11"/>
      <c r="T12" s="6"/>
      <c r="U12" s="12"/>
      <c r="V12" s="13"/>
      <c r="W12" s="14"/>
      <c r="X12" s="15"/>
      <c r="Y12" s="13"/>
      <c r="Z12" s="34"/>
      <c r="AA12" s="34"/>
      <c r="AC12" s="77"/>
    </row>
    <row r="13" spans="2:29" ht="13.5">
      <c r="B13" s="128"/>
      <c r="C13" s="14" t="s">
        <v>9</v>
      </c>
      <c r="D13" s="16">
        <f>IF(F3="","",F7&amp;"-"&amp;F6)</f>
      </c>
      <c r="E13" s="16">
        <f>IF(F8="","",F12&amp;"-"&amp;F11)</f>
      </c>
      <c r="F13" s="130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122">
        <f>COUNTIF(D14:R14,"○")</f>
        <v>0</v>
      </c>
      <c r="T13" s="124">
        <f>COUNTIF(D14:R14,"△")</f>
        <v>0</v>
      </c>
      <c r="U13" s="126">
        <f>COUNTIF(D14:R14,"×")</f>
        <v>0</v>
      </c>
      <c r="V13" s="120">
        <f>SUM(D15:R15)</f>
        <v>0</v>
      </c>
      <c r="W13" s="116">
        <f>SUM(D16:R16)</f>
        <v>0</v>
      </c>
      <c r="X13" s="118">
        <f>SUM(D17:R17)</f>
        <v>0</v>
      </c>
      <c r="Y13" s="120">
        <f>W13-X13</f>
        <v>0</v>
      </c>
      <c r="Z13" s="115">
        <f>RANK(AC13,$AC$3:$AC$74)</f>
        <v>1</v>
      </c>
      <c r="AA13" s="112"/>
      <c r="AC13" s="147">
        <f>IF(B13="",-1000000,V13*1000000+Y13*1000+W13)</f>
        <v>-1000000</v>
      </c>
    </row>
    <row r="14" spans="2:29" ht="18.75">
      <c r="B14" s="129"/>
      <c r="C14" s="14" t="s">
        <v>0</v>
      </c>
      <c r="D14" s="7">
        <f>IF(D13="","",IF(D16&gt;D17,"○",IF(D16=D17,"△","×")))</f>
      </c>
      <c r="E14" s="7">
        <f>IF(E13="","",IF(E16&gt;E17,"○",IF(E16=E17,"△","×")))</f>
      </c>
      <c r="F14" s="131"/>
      <c r="G14" s="7">
        <f aca="true" t="shared" si="8" ref="G14:R14">IF(G13="","",IF(G16&gt;G17,"○",IF(G16=G17,"△","×")))</f>
      </c>
      <c r="H14" s="7">
        <f t="shared" si="8"/>
      </c>
      <c r="I14" s="7">
        <f t="shared" si="8"/>
      </c>
      <c r="J14" s="7">
        <f t="shared" si="8"/>
      </c>
      <c r="K14" s="7">
        <f t="shared" si="8"/>
      </c>
      <c r="L14" s="7">
        <f t="shared" si="8"/>
      </c>
      <c r="M14" s="7">
        <f t="shared" si="8"/>
      </c>
      <c r="N14" s="7">
        <f t="shared" si="8"/>
      </c>
      <c r="O14" s="7">
        <f t="shared" si="8"/>
      </c>
      <c r="P14" s="7">
        <f t="shared" si="8"/>
      </c>
      <c r="Q14" s="7">
        <f t="shared" si="8"/>
      </c>
      <c r="R14" s="7">
        <f t="shared" si="8"/>
      </c>
      <c r="S14" s="123"/>
      <c r="T14" s="125"/>
      <c r="U14" s="127"/>
      <c r="V14" s="121"/>
      <c r="W14" s="117"/>
      <c r="X14" s="119"/>
      <c r="Y14" s="121"/>
      <c r="Z14" s="113"/>
      <c r="AA14" s="113"/>
      <c r="AC14" s="147"/>
    </row>
    <row r="15" spans="2:29" ht="13.5" customHeight="1" hidden="1">
      <c r="B15" s="31"/>
      <c r="C15" s="14" t="s">
        <v>1</v>
      </c>
      <c r="D15" s="10">
        <f>IF(D13="","",IF(D16&gt;D17,3,IF(D16=D17,1,0)))</f>
      </c>
      <c r="E15" s="10">
        <f>IF(E13="","",IF(E16&gt;E17,3,IF(E16=E17,1,0)))</f>
      </c>
      <c r="F15" s="9" t="s">
        <v>14</v>
      </c>
      <c r="G15" s="10">
        <f aca="true" t="shared" si="9" ref="G15:R15">IF(G13="","",IF(G16&gt;G17,3,IF(G16=G17,1,0)))</f>
      </c>
      <c r="H15" s="10">
        <f t="shared" si="9"/>
      </c>
      <c r="I15" s="10">
        <f t="shared" si="9"/>
      </c>
      <c r="J15" s="10">
        <f t="shared" si="9"/>
      </c>
      <c r="K15" s="10">
        <f t="shared" si="9"/>
      </c>
      <c r="L15" s="10">
        <f t="shared" si="9"/>
      </c>
      <c r="M15" s="10">
        <f t="shared" si="9"/>
      </c>
      <c r="N15" s="10">
        <f t="shared" si="9"/>
      </c>
      <c r="O15" s="10">
        <f t="shared" si="9"/>
      </c>
      <c r="P15" s="10">
        <f t="shared" si="9"/>
      </c>
      <c r="Q15" s="10">
        <f t="shared" si="9"/>
      </c>
      <c r="R15" s="10">
        <f t="shared" si="9"/>
      </c>
      <c r="S15" s="11"/>
      <c r="T15" s="6"/>
      <c r="U15" s="12"/>
      <c r="V15" s="13"/>
      <c r="W15" s="14"/>
      <c r="X15" s="15"/>
      <c r="Y15" s="13"/>
      <c r="Z15" s="34"/>
      <c r="AA15" s="34"/>
      <c r="AC15" s="77"/>
    </row>
    <row r="16" spans="2:29" ht="13.5" customHeight="1" hidden="1">
      <c r="B16" s="31"/>
      <c r="C16" s="14" t="s">
        <v>2</v>
      </c>
      <c r="D16" s="10">
        <f>IF(D13="","",VALUE(MID(D13,1,FIND("-",D13,1)-1)))</f>
      </c>
      <c r="E16" s="10">
        <f>IF(E13="","",VALUE(MID(E13,1,FIND("-",E13,1)-1)))</f>
      </c>
      <c r="F16" s="9" t="s">
        <v>25</v>
      </c>
      <c r="G16" s="10">
        <f aca="true" t="shared" si="10" ref="G16:R16">IF(G13="","",VALUE(MID(G13,1,FIND("-",G13,1)-1)))</f>
      </c>
      <c r="H16" s="10">
        <f t="shared" si="10"/>
      </c>
      <c r="I16" s="10">
        <f t="shared" si="10"/>
      </c>
      <c r="J16" s="10">
        <f t="shared" si="10"/>
      </c>
      <c r="K16" s="10">
        <f t="shared" si="10"/>
      </c>
      <c r="L16" s="10">
        <f t="shared" si="10"/>
      </c>
      <c r="M16" s="10">
        <f t="shared" si="10"/>
      </c>
      <c r="N16" s="10">
        <f t="shared" si="10"/>
      </c>
      <c r="O16" s="10">
        <f t="shared" si="10"/>
      </c>
      <c r="P16" s="10">
        <f t="shared" si="10"/>
      </c>
      <c r="Q16" s="10">
        <f t="shared" si="10"/>
      </c>
      <c r="R16" s="10">
        <f t="shared" si="10"/>
      </c>
      <c r="S16" s="11"/>
      <c r="T16" s="6"/>
      <c r="U16" s="12"/>
      <c r="V16" s="13"/>
      <c r="W16" s="14"/>
      <c r="X16" s="15"/>
      <c r="Y16" s="13"/>
      <c r="Z16" s="34"/>
      <c r="AA16" s="34"/>
      <c r="AC16" s="77"/>
    </row>
    <row r="17" spans="2:29" ht="13.5" customHeight="1" hidden="1">
      <c r="B17" s="31"/>
      <c r="C17" s="14" t="s">
        <v>3</v>
      </c>
      <c r="D17" s="10">
        <f>IF(D13="","",VALUE(MID(D13,FIND("-",D13,1)+1,LEN(D13)-FIND("-",D13,1))))</f>
      </c>
      <c r="E17" s="10">
        <f>IF(E13="","",VALUE(MID(E13,FIND("-",E13,1)+1,LEN(E13)-FIND("-",E13,1))))</f>
      </c>
      <c r="F17" s="9" t="s">
        <v>25</v>
      </c>
      <c r="G17" s="10">
        <f aca="true" t="shared" si="11" ref="G17:R17">IF(G13="","",VALUE(MID(G13,FIND("-",G13,1)+1,LEN(G13)-FIND("-",G13,1))))</f>
      </c>
      <c r="H17" s="10">
        <f t="shared" si="11"/>
      </c>
      <c r="I17" s="10">
        <f t="shared" si="11"/>
      </c>
      <c r="J17" s="10">
        <f t="shared" si="11"/>
      </c>
      <c r="K17" s="10">
        <f t="shared" si="11"/>
      </c>
      <c r="L17" s="10">
        <f t="shared" si="11"/>
      </c>
      <c r="M17" s="10">
        <f t="shared" si="11"/>
      </c>
      <c r="N17" s="10">
        <f t="shared" si="11"/>
      </c>
      <c r="O17" s="10">
        <f t="shared" si="11"/>
      </c>
      <c r="P17" s="10">
        <f t="shared" si="11"/>
      </c>
      <c r="Q17" s="10">
        <f t="shared" si="11"/>
      </c>
      <c r="R17" s="10">
        <f t="shared" si="11"/>
      </c>
      <c r="S17" s="11"/>
      <c r="T17" s="6"/>
      <c r="U17" s="12"/>
      <c r="V17" s="13"/>
      <c r="W17" s="14"/>
      <c r="X17" s="15"/>
      <c r="Y17" s="13"/>
      <c r="Z17" s="34"/>
      <c r="AA17" s="34"/>
      <c r="AC17" s="77"/>
    </row>
    <row r="18" spans="2:29" ht="13.5">
      <c r="B18" s="128"/>
      <c r="C18" s="14" t="s">
        <v>9</v>
      </c>
      <c r="D18" s="16">
        <f>IF(G3="","",G7&amp;"-"&amp;G6)</f>
      </c>
      <c r="E18" s="16">
        <f>IF(G8="","",G12&amp;"-"&amp;G11)</f>
      </c>
      <c r="F18" s="16">
        <f>IF(G13="","",G17&amp;"-"&amp;G16)</f>
      </c>
      <c r="G18" s="130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22">
        <f>COUNTIF(D19:R19,"○")</f>
        <v>0</v>
      </c>
      <c r="T18" s="124">
        <f>COUNTIF(D19:R19,"△")</f>
        <v>0</v>
      </c>
      <c r="U18" s="126">
        <f>COUNTIF(D19:R19,"×")</f>
        <v>0</v>
      </c>
      <c r="V18" s="120">
        <f>SUM(D20:R20)</f>
        <v>0</v>
      </c>
      <c r="W18" s="116">
        <f>SUM(D21:R21)</f>
        <v>0</v>
      </c>
      <c r="X18" s="118">
        <f>SUM(D22:R22)</f>
        <v>0</v>
      </c>
      <c r="Y18" s="120">
        <f>W18-X18</f>
        <v>0</v>
      </c>
      <c r="Z18" s="115">
        <f>RANK(AC18,$AC$3:$AC$74)</f>
        <v>1</v>
      </c>
      <c r="AA18" s="112"/>
      <c r="AC18" s="147">
        <f>IF(B18="",-1000000,V18*1000000+Y18*1000+W18)</f>
        <v>-1000000</v>
      </c>
    </row>
    <row r="19" spans="2:29" ht="18.75">
      <c r="B19" s="129"/>
      <c r="C19" s="14" t="s">
        <v>0</v>
      </c>
      <c r="D19" s="7">
        <f>IF(D18="","",IF(D21&gt;D22,"○",IF(D21=D22,"△","×")))</f>
      </c>
      <c r="E19" s="7">
        <f>IF(E18="","",IF(E21&gt;E22,"○",IF(E21=E22,"△","×")))</f>
      </c>
      <c r="F19" s="7">
        <f>IF(F18="","",IF(F21&gt;F22,"○",IF(F21=F22,"△","×")))</f>
      </c>
      <c r="G19" s="131"/>
      <c r="H19" s="7">
        <f aca="true" t="shared" si="12" ref="H19:R19">IF(H18="","",IF(H21&gt;H22,"○",IF(H21=H22,"△","×")))</f>
      </c>
      <c r="I19" s="7">
        <f t="shared" si="12"/>
      </c>
      <c r="J19" s="7">
        <f t="shared" si="12"/>
      </c>
      <c r="K19" s="7">
        <f t="shared" si="12"/>
      </c>
      <c r="L19" s="7">
        <f t="shared" si="12"/>
      </c>
      <c r="M19" s="7">
        <f t="shared" si="12"/>
      </c>
      <c r="N19" s="7">
        <f t="shared" si="12"/>
      </c>
      <c r="O19" s="7">
        <f t="shared" si="12"/>
      </c>
      <c r="P19" s="7">
        <f t="shared" si="12"/>
      </c>
      <c r="Q19" s="7">
        <f t="shared" si="12"/>
      </c>
      <c r="R19" s="7">
        <f t="shared" si="12"/>
      </c>
      <c r="S19" s="123"/>
      <c r="T19" s="125"/>
      <c r="U19" s="127"/>
      <c r="V19" s="121"/>
      <c r="W19" s="117"/>
      <c r="X19" s="119"/>
      <c r="Y19" s="121"/>
      <c r="Z19" s="113"/>
      <c r="AA19" s="113"/>
      <c r="AC19" s="147"/>
    </row>
    <row r="20" spans="2:29" ht="13.5" customHeight="1" hidden="1">
      <c r="B20" s="31"/>
      <c r="C20" s="14" t="s">
        <v>1</v>
      </c>
      <c r="D20" s="10">
        <f>IF(D18="","",IF(D21&gt;D22,3,IF(D21=D22,1,0)))</f>
      </c>
      <c r="E20" s="10">
        <f>IF(E18="","",IF(E21&gt;E22,3,IF(E21=E22,1,0)))</f>
      </c>
      <c r="F20" s="10">
        <f>IF(F18="","",IF(F21&gt;F22,3,IF(F21=F22,1,0)))</f>
      </c>
      <c r="G20" s="9" t="s">
        <v>14</v>
      </c>
      <c r="H20" s="10">
        <f aca="true" t="shared" si="13" ref="H20:R20">IF(H18="","",IF(H21&gt;H22,3,IF(H21=H22,1,0)))</f>
      </c>
      <c r="I20" s="10">
        <f t="shared" si="13"/>
      </c>
      <c r="J20" s="10">
        <f t="shared" si="13"/>
      </c>
      <c r="K20" s="10">
        <f t="shared" si="13"/>
      </c>
      <c r="L20" s="10">
        <f t="shared" si="13"/>
      </c>
      <c r="M20" s="10">
        <f t="shared" si="13"/>
      </c>
      <c r="N20" s="10">
        <f t="shared" si="13"/>
      </c>
      <c r="O20" s="10">
        <f t="shared" si="13"/>
      </c>
      <c r="P20" s="10">
        <f t="shared" si="13"/>
      </c>
      <c r="Q20" s="10">
        <f t="shared" si="13"/>
      </c>
      <c r="R20" s="10">
        <f t="shared" si="13"/>
      </c>
      <c r="S20" s="11"/>
      <c r="T20" s="6"/>
      <c r="U20" s="12"/>
      <c r="V20" s="13"/>
      <c r="W20" s="14"/>
      <c r="X20" s="15"/>
      <c r="Y20" s="13"/>
      <c r="Z20" s="34"/>
      <c r="AA20" s="34"/>
      <c r="AC20" s="77"/>
    </row>
    <row r="21" spans="2:29" ht="13.5" customHeight="1" hidden="1">
      <c r="B21" s="31"/>
      <c r="C21" s="14" t="s">
        <v>2</v>
      </c>
      <c r="D21" s="10">
        <f>IF(D18="","",VALUE(MID(D18,1,FIND("-",D18,1)-1)))</f>
      </c>
      <c r="E21" s="10">
        <f>IF(E18="","",VALUE(MID(E18,1,FIND("-",E18,1)-1)))</f>
      </c>
      <c r="F21" s="10">
        <f>IF(F18="","",VALUE(MID(F18,1,FIND("-",F18,1)-1)))</f>
      </c>
      <c r="G21" s="9" t="s">
        <v>25</v>
      </c>
      <c r="H21" s="10">
        <f aca="true" t="shared" si="14" ref="H21:R21">IF(H18="","",VALUE(MID(H18,1,FIND("-",H18,1)-1)))</f>
      </c>
      <c r="I21" s="10">
        <f t="shared" si="14"/>
      </c>
      <c r="J21" s="10">
        <f t="shared" si="14"/>
      </c>
      <c r="K21" s="10">
        <f t="shared" si="14"/>
      </c>
      <c r="L21" s="10">
        <f t="shared" si="14"/>
      </c>
      <c r="M21" s="10">
        <f t="shared" si="14"/>
      </c>
      <c r="N21" s="10">
        <f t="shared" si="14"/>
      </c>
      <c r="O21" s="10">
        <f t="shared" si="14"/>
      </c>
      <c r="P21" s="10">
        <f t="shared" si="14"/>
      </c>
      <c r="Q21" s="10">
        <f t="shared" si="14"/>
      </c>
      <c r="R21" s="10">
        <f t="shared" si="14"/>
      </c>
      <c r="S21" s="11"/>
      <c r="T21" s="6"/>
      <c r="U21" s="12"/>
      <c r="V21" s="13"/>
      <c r="W21" s="14"/>
      <c r="X21" s="15"/>
      <c r="Y21" s="13"/>
      <c r="Z21" s="34"/>
      <c r="AA21" s="34"/>
      <c r="AC21" s="77"/>
    </row>
    <row r="22" spans="2:29" ht="13.5" customHeight="1" hidden="1">
      <c r="B22" s="31"/>
      <c r="C22" s="14" t="s">
        <v>3</v>
      </c>
      <c r="D22" s="10">
        <f>IF(D18="","",VALUE(MID(D18,FIND("-",D18,1)+1,LEN(D18)-FIND("-",D18,1))))</f>
      </c>
      <c r="E22" s="10">
        <f>IF(E18="","",VALUE(MID(E18,FIND("-",E18,1)+1,LEN(E18)-FIND("-",E18,1))))</f>
      </c>
      <c r="F22" s="10">
        <f>IF(F18="","",VALUE(MID(F18,FIND("-",F18,1)+1,LEN(F18)-FIND("-",F18,1))))</f>
      </c>
      <c r="G22" s="9" t="s">
        <v>25</v>
      </c>
      <c r="H22" s="10">
        <f aca="true" t="shared" si="15" ref="H22:R22">IF(H18="","",VALUE(MID(H18,FIND("-",H18,1)+1,LEN(H18)-FIND("-",H18,1))))</f>
      </c>
      <c r="I22" s="10">
        <f t="shared" si="15"/>
      </c>
      <c r="J22" s="10">
        <f t="shared" si="15"/>
      </c>
      <c r="K22" s="10">
        <f t="shared" si="15"/>
      </c>
      <c r="L22" s="10">
        <f t="shared" si="15"/>
      </c>
      <c r="M22" s="10">
        <f t="shared" si="15"/>
      </c>
      <c r="N22" s="10">
        <f t="shared" si="15"/>
      </c>
      <c r="O22" s="10">
        <f t="shared" si="15"/>
      </c>
      <c r="P22" s="10">
        <f t="shared" si="15"/>
      </c>
      <c r="Q22" s="10">
        <f t="shared" si="15"/>
      </c>
      <c r="R22" s="10">
        <f t="shared" si="15"/>
      </c>
      <c r="S22" s="11"/>
      <c r="T22" s="6"/>
      <c r="U22" s="12"/>
      <c r="V22" s="13"/>
      <c r="W22" s="14"/>
      <c r="X22" s="15"/>
      <c r="Y22" s="13"/>
      <c r="Z22" s="34"/>
      <c r="AA22" s="34"/>
      <c r="AC22" s="77"/>
    </row>
    <row r="23" spans="2:29" ht="13.5">
      <c r="B23" s="128"/>
      <c r="C23" s="14" t="s">
        <v>9</v>
      </c>
      <c r="D23" s="16">
        <f>IF(H3="","",H7&amp;"-"&amp;H6)</f>
      </c>
      <c r="E23" s="16">
        <f>IF(H8="","",H12&amp;"-"&amp;H11)</f>
      </c>
      <c r="F23" s="16">
        <f>IF(H13="","",H17&amp;"-"&amp;H16)</f>
      </c>
      <c r="G23" s="16">
        <f>IF(H18="","",H22&amp;"-"&amp;H21)</f>
      </c>
      <c r="H23" s="130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122">
        <f>COUNTIF(D24:R24,"○")</f>
        <v>0</v>
      </c>
      <c r="T23" s="124">
        <f>COUNTIF(D24:R24,"△")</f>
        <v>0</v>
      </c>
      <c r="U23" s="126">
        <f>COUNTIF(D24:R24,"×")</f>
        <v>0</v>
      </c>
      <c r="V23" s="120">
        <f>SUM(D25:R25)</f>
        <v>0</v>
      </c>
      <c r="W23" s="116">
        <f>SUM(D26:R26)</f>
        <v>0</v>
      </c>
      <c r="X23" s="118">
        <f>SUM(D27:R27)</f>
        <v>0</v>
      </c>
      <c r="Y23" s="120">
        <f>W23-X23</f>
        <v>0</v>
      </c>
      <c r="Z23" s="115">
        <f>RANK(AC23,$AC$3:$AC$74)</f>
        <v>1</v>
      </c>
      <c r="AA23" s="112"/>
      <c r="AC23" s="147">
        <f>IF(B23="",-1000000,V23*1000000+Y23*1000+W23)</f>
        <v>-1000000</v>
      </c>
    </row>
    <row r="24" spans="2:29" ht="18.75">
      <c r="B24" s="129"/>
      <c r="C24" s="14" t="s">
        <v>0</v>
      </c>
      <c r="D24" s="7">
        <f>IF(D23="","",IF(D26&gt;D27,"○",IF(D26=D27,"△","×")))</f>
      </c>
      <c r="E24" s="7">
        <f>IF(E23="","",IF(E26&gt;E27,"○",IF(E26=E27,"△","×")))</f>
      </c>
      <c r="F24" s="7">
        <f>IF(F23="","",IF(F26&gt;F27,"○",IF(F26=F27,"△","×")))</f>
      </c>
      <c r="G24" s="7">
        <f>IF(G23="","",IF(G26&gt;G27,"○",IF(G26=G27,"△","×")))</f>
      </c>
      <c r="H24" s="131"/>
      <c r="I24" s="7">
        <f aca="true" t="shared" si="16" ref="I24:R24">IF(I23="","",IF(I26&gt;I27,"○",IF(I26=I27,"△","×")))</f>
      </c>
      <c r="J24" s="7">
        <f t="shared" si="16"/>
      </c>
      <c r="K24" s="7">
        <f t="shared" si="16"/>
      </c>
      <c r="L24" s="7">
        <f t="shared" si="16"/>
      </c>
      <c r="M24" s="7">
        <f t="shared" si="16"/>
      </c>
      <c r="N24" s="7">
        <f t="shared" si="16"/>
      </c>
      <c r="O24" s="7">
        <f t="shared" si="16"/>
      </c>
      <c r="P24" s="7">
        <f t="shared" si="16"/>
      </c>
      <c r="Q24" s="7">
        <f t="shared" si="16"/>
      </c>
      <c r="R24" s="7">
        <f t="shared" si="16"/>
      </c>
      <c r="S24" s="123"/>
      <c r="T24" s="125"/>
      <c r="U24" s="127"/>
      <c r="V24" s="121"/>
      <c r="W24" s="117"/>
      <c r="X24" s="119"/>
      <c r="Y24" s="121"/>
      <c r="Z24" s="113"/>
      <c r="AA24" s="113"/>
      <c r="AC24" s="147"/>
    </row>
    <row r="25" spans="2:29" ht="13.5" customHeight="1" hidden="1">
      <c r="B25" s="31"/>
      <c r="C25" s="14" t="s">
        <v>1</v>
      </c>
      <c r="D25" s="10">
        <f>IF(D23="","",IF(D26&gt;D27,3,IF(D26=D27,1,0)))</f>
      </c>
      <c r="E25" s="10">
        <f>IF(E23="","",IF(E26&gt;E27,3,IF(E26=E27,1,0)))</f>
      </c>
      <c r="F25" s="10">
        <f>IF(F23="","",IF(F26&gt;F27,3,IF(F26=F27,1,0)))</f>
      </c>
      <c r="G25" s="10">
        <f>IF(G23="","",IF(G26&gt;G27,3,IF(G26=G27,1,0)))</f>
      </c>
      <c r="H25" s="9" t="s">
        <v>14</v>
      </c>
      <c r="I25" s="10">
        <f aca="true" t="shared" si="17" ref="I25:R25">IF(I23="","",IF(I26&gt;I27,3,IF(I26=I27,1,0)))</f>
      </c>
      <c r="J25" s="10">
        <f t="shared" si="17"/>
      </c>
      <c r="K25" s="10">
        <f t="shared" si="17"/>
      </c>
      <c r="L25" s="10">
        <f t="shared" si="17"/>
      </c>
      <c r="M25" s="10">
        <f t="shared" si="17"/>
      </c>
      <c r="N25" s="10">
        <f t="shared" si="17"/>
      </c>
      <c r="O25" s="10">
        <f t="shared" si="17"/>
      </c>
      <c r="P25" s="10">
        <f t="shared" si="17"/>
      </c>
      <c r="Q25" s="10">
        <f t="shared" si="17"/>
      </c>
      <c r="R25" s="10">
        <f t="shared" si="17"/>
      </c>
      <c r="S25" s="11"/>
      <c r="T25" s="6"/>
      <c r="U25" s="12"/>
      <c r="V25" s="13"/>
      <c r="W25" s="14"/>
      <c r="X25" s="15"/>
      <c r="Y25" s="13"/>
      <c r="Z25" s="34"/>
      <c r="AA25" s="34"/>
      <c r="AC25" s="77"/>
    </row>
    <row r="26" spans="2:29" ht="13.5" customHeight="1" hidden="1">
      <c r="B26" s="31"/>
      <c r="C26" s="14" t="s">
        <v>2</v>
      </c>
      <c r="D26" s="10">
        <f>IF(D23="","",VALUE(MID(D23,1,FIND("-",D23,1)-1)))</f>
      </c>
      <c r="E26" s="10">
        <f>IF(E23="","",VALUE(MID(E23,1,FIND("-",E23,1)-1)))</f>
      </c>
      <c r="F26" s="10">
        <f>IF(F23="","",VALUE(MID(F23,1,FIND("-",F23,1)-1)))</f>
      </c>
      <c r="G26" s="10">
        <f>IF(G23="","",VALUE(MID(G23,1,FIND("-",G23,1)-1)))</f>
      </c>
      <c r="H26" s="9" t="s">
        <v>25</v>
      </c>
      <c r="I26" s="10">
        <f aca="true" t="shared" si="18" ref="I26:R26">IF(I23="","",VALUE(MID(I23,1,FIND("-",I23,1)-1)))</f>
      </c>
      <c r="J26" s="10">
        <f t="shared" si="18"/>
      </c>
      <c r="K26" s="10">
        <f t="shared" si="18"/>
      </c>
      <c r="L26" s="10">
        <f t="shared" si="18"/>
      </c>
      <c r="M26" s="10">
        <f t="shared" si="18"/>
      </c>
      <c r="N26" s="10">
        <f t="shared" si="18"/>
      </c>
      <c r="O26" s="10">
        <f t="shared" si="18"/>
      </c>
      <c r="P26" s="10">
        <f t="shared" si="18"/>
      </c>
      <c r="Q26" s="10">
        <f t="shared" si="18"/>
      </c>
      <c r="R26" s="10">
        <f t="shared" si="18"/>
      </c>
      <c r="S26" s="11"/>
      <c r="T26" s="6"/>
      <c r="U26" s="12"/>
      <c r="V26" s="13"/>
      <c r="W26" s="14"/>
      <c r="X26" s="15"/>
      <c r="Y26" s="13"/>
      <c r="Z26" s="34"/>
      <c r="AA26" s="34"/>
      <c r="AC26" s="77"/>
    </row>
    <row r="27" spans="2:29" ht="13.5" customHeight="1" hidden="1">
      <c r="B27" s="31"/>
      <c r="C27" s="14" t="s">
        <v>3</v>
      </c>
      <c r="D27" s="10">
        <f>IF(D23="","",VALUE(MID(D23,FIND("-",D23,1)+1,LEN(D23)-FIND("-",D23,1))))</f>
      </c>
      <c r="E27" s="10">
        <f>IF(E23="","",VALUE(MID(E23,FIND("-",E23,1)+1,LEN(E23)-FIND("-",E23,1))))</f>
      </c>
      <c r="F27" s="10">
        <f>IF(F23="","",VALUE(MID(F23,FIND("-",F23,1)+1,LEN(F23)-FIND("-",F23,1))))</f>
      </c>
      <c r="G27" s="10">
        <f>IF(G23="","",VALUE(MID(G23,FIND("-",G23,1)+1,LEN(G23)-FIND("-",G23,1))))</f>
      </c>
      <c r="H27" s="9" t="s">
        <v>25</v>
      </c>
      <c r="I27" s="10">
        <f aca="true" t="shared" si="19" ref="I27:R27">IF(I23="","",VALUE(MID(I23,FIND("-",I23,1)+1,LEN(I23)-FIND("-",I23,1))))</f>
      </c>
      <c r="J27" s="10">
        <f t="shared" si="19"/>
      </c>
      <c r="K27" s="10">
        <f t="shared" si="19"/>
      </c>
      <c r="L27" s="10">
        <f t="shared" si="19"/>
      </c>
      <c r="M27" s="10">
        <f t="shared" si="19"/>
      </c>
      <c r="N27" s="10">
        <f t="shared" si="19"/>
      </c>
      <c r="O27" s="10">
        <f t="shared" si="19"/>
      </c>
      <c r="P27" s="10">
        <f t="shared" si="19"/>
      </c>
      <c r="Q27" s="10">
        <f t="shared" si="19"/>
      </c>
      <c r="R27" s="10">
        <f t="shared" si="19"/>
      </c>
      <c r="S27" s="11"/>
      <c r="T27" s="6"/>
      <c r="U27" s="12"/>
      <c r="V27" s="13"/>
      <c r="W27" s="14"/>
      <c r="X27" s="15"/>
      <c r="Y27" s="13"/>
      <c r="Z27" s="34"/>
      <c r="AA27" s="34"/>
      <c r="AC27" s="77"/>
    </row>
    <row r="28" spans="2:29" ht="13.5">
      <c r="B28" s="128"/>
      <c r="C28" s="14" t="s">
        <v>9</v>
      </c>
      <c r="D28" s="16">
        <f>IF(I3="","",I7&amp;"-"&amp;I6)</f>
      </c>
      <c r="E28" s="16">
        <f>IF(I8="","",I12&amp;"-"&amp;I11)</f>
      </c>
      <c r="F28" s="16">
        <f>IF(I13="","",I17&amp;"-"&amp;I16)</f>
      </c>
      <c r="G28" s="16">
        <f>IF(I18="","",I22&amp;"-"&amp;I21)</f>
      </c>
      <c r="H28" s="16">
        <f>IF(I23="","",I27&amp;"-"&amp;I26)</f>
      </c>
      <c r="I28" s="130"/>
      <c r="J28" s="35"/>
      <c r="K28" s="35"/>
      <c r="L28" s="35"/>
      <c r="M28" s="35"/>
      <c r="N28" s="35"/>
      <c r="O28" s="35"/>
      <c r="P28" s="35"/>
      <c r="Q28" s="35"/>
      <c r="R28" s="35"/>
      <c r="S28" s="122">
        <f>COUNTIF(D29:R29,"○")</f>
        <v>0</v>
      </c>
      <c r="T28" s="124">
        <f>COUNTIF(D29:R29,"△")</f>
        <v>0</v>
      </c>
      <c r="U28" s="126">
        <f>COUNTIF(D29:R29,"×")</f>
        <v>0</v>
      </c>
      <c r="V28" s="120">
        <f>SUM(D30:R30)</f>
        <v>0</v>
      </c>
      <c r="W28" s="116">
        <f>SUM(D31:R31)</f>
        <v>0</v>
      </c>
      <c r="X28" s="118">
        <f>SUM(D32:R32)</f>
        <v>0</v>
      </c>
      <c r="Y28" s="120">
        <f>W28-X28</f>
        <v>0</v>
      </c>
      <c r="Z28" s="115">
        <f>RANK(AC28,$AC$3:$AC$74)</f>
        <v>1</v>
      </c>
      <c r="AA28" s="112"/>
      <c r="AC28" s="147">
        <f>IF(B28="",-1000000,V28*1000000+Y28*1000+W28)</f>
        <v>-1000000</v>
      </c>
    </row>
    <row r="29" spans="2:29" ht="18.75">
      <c r="B29" s="129"/>
      <c r="C29" s="14" t="s">
        <v>0</v>
      </c>
      <c r="D29" s="7">
        <f>IF(D28="","",IF(D31&gt;D32,"○",IF(D31=D32,"△","×")))</f>
      </c>
      <c r="E29" s="7">
        <f>IF(E28="","",IF(E31&gt;E32,"○",IF(E31=E32,"△","×")))</f>
      </c>
      <c r="F29" s="7">
        <f>IF(F28="","",IF(F31&gt;F32,"○",IF(F31=F32,"△","×")))</f>
      </c>
      <c r="G29" s="7">
        <f>IF(G28="","",IF(G31&gt;G32,"○",IF(G31=G32,"△","×")))</f>
      </c>
      <c r="H29" s="7">
        <f>IF(H28="","",IF(H31&gt;H32,"○",IF(H31=H32,"△","×")))</f>
      </c>
      <c r="I29" s="131"/>
      <c r="J29" s="7">
        <f aca="true" t="shared" si="20" ref="J29:R29">IF(J28="","",IF(J31&gt;J32,"○",IF(J31=J32,"△","×")))</f>
      </c>
      <c r="K29" s="7">
        <f t="shared" si="20"/>
      </c>
      <c r="L29" s="7">
        <f t="shared" si="20"/>
      </c>
      <c r="M29" s="7">
        <f t="shared" si="20"/>
      </c>
      <c r="N29" s="7">
        <f t="shared" si="20"/>
      </c>
      <c r="O29" s="7">
        <f t="shared" si="20"/>
      </c>
      <c r="P29" s="7">
        <f t="shared" si="20"/>
      </c>
      <c r="Q29" s="7">
        <f t="shared" si="20"/>
      </c>
      <c r="R29" s="7">
        <f t="shared" si="20"/>
      </c>
      <c r="S29" s="123"/>
      <c r="T29" s="125"/>
      <c r="U29" s="127"/>
      <c r="V29" s="121"/>
      <c r="W29" s="117"/>
      <c r="X29" s="119"/>
      <c r="Y29" s="121"/>
      <c r="Z29" s="113"/>
      <c r="AA29" s="113"/>
      <c r="AC29" s="147"/>
    </row>
    <row r="30" spans="2:29" ht="13.5" customHeight="1" hidden="1">
      <c r="B30" s="31"/>
      <c r="C30" s="14" t="s">
        <v>1</v>
      </c>
      <c r="D30" s="10">
        <f>IF(D28="","",IF(D31&gt;D32,3,IF(D31=D32,1,0)))</f>
      </c>
      <c r="E30" s="10">
        <f>IF(E28="","",IF(E31&gt;E32,3,IF(E31=E32,1,0)))</f>
      </c>
      <c r="F30" s="10">
        <f>IF(F28="","",IF(F31&gt;F32,3,IF(F31=F32,1,0)))</f>
      </c>
      <c r="G30" s="10">
        <f>IF(G28="","",IF(G31&gt;G32,3,IF(G31=G32,1,0)))</f>
      </c>
      <c r="H30" s="10">
        <f>IF(H28="","",IF(H31&gt;H32,3,IF(H31=H32,1,0)))</f>
      </c>
      <c r="I30" s="9" t="s">
        <v>14</v>
      </c>
      <c r="J30" s="10">
        <f aca="true" t="shared" si="21" ref="J30:R30">IF(J28="","",IF(J31&gt;J32,3,IF(J31=J32,1,0)))</f>
      </c>
      <c r="K30" s="10">
        <f t="shared" si="21"/>
      </c>
      <c r="L30" s="10">
        <f t="shared" si="21"/>
      </c>
      <c r="M30" s="10">
        <f t="shared" si="21"/>
      </c>
      <c r="N30" s="10">
        <f t="shared" si="21"/>
      </c>
      <c r="O30" s="10">
        <f t="shared" si="21"/>
      </c>
      <c r="P30" s="10">
        <f t="shared" si="21"/>
      </c>
      <c r="Q30" s="10">
        <f t="shared" si="21"/>
      </c>
      <c r="R30" s="10">
        <f t="shared" si="21"/>
      </c>
      <c r="S30" s="11"/>
      <c r="T30" s="6"/>
      <c r="U30" s="12"/>
      <c r="V30" s="13"/>
      <c r="W30" s="14"/>
      <c r="X30" s="15"/>
      <c r="Y30" s="13"/>
      <c r="Z30" s="34"/>
      <c r="AA30" s="34"/>
      <c r="AC30" s="77"/>
    </row>
    <row r="31" spans="2:29" ht="13.5" customHeight="1" hidden="1">
      <c r="B31" s="31"/>
      <c r="C31" s="14" t="s">
        <v>2</v>
      </c>
      <c r="D31" s="10">
        <f>IF(D28="","",VALUE(MID(D28,1,FIND("-",D28,1)-1)))</f>
      </c>
      <c r="E31" s="10">
        <f>IF(E28="","",VALUE(MID(E28,1,FIND("-",E28,1)-1)))</f>
      </c>
      <c r="F31" s="10">
        <f>IF(F28="","",VALUE(MID(F28,1,FIND("-",F28,1)-1)))</f>
      </c>
      <c r="G31" s="10">
        <f>IF(G28="","",VALUE(MID(G28,1,FIND("-",G28,1)-1)))</f>
      </c>
      <c r="H31" s="10">
        <f>IF(H28="","",VALUE(MID(H28,1,FIND("-",H28,1)-1)))</f>
      </c>
      <c r="I31" s="9" t="s">
        <v>25</v>
      </c>
      <c r="J31" s="10">
        <f aca="true" t="shared" si="22" ref="J31:R31">IF(J28="","",VALUE(MID(J28,1,FIND("-",J28,1)-1)))</f>
      </c>
      <c r="K31" s="10">
        <f t="shared" si="22"/>
      </c>
      <c r="L31" s="10">
        <f t="shared" si="22"/>
      </c>
      <c r="M31" s="10">
        <f t="shared" si="22"/>
      </c>
      <c r="N31" s="10">
        <f t="shared" si="22"/>
      </c>
      <c r="O31" s="10">
        <f t="shared" si="22"/>
      </c>
      <c r="P31" s="10">
        <f t="shared" si="22"/>
      </c>
      <c r="Q31" s="10">
        <f t="shared" si="22"/>
      </c>
      <c r="R31" s="10">
        <f t="shared" si="22"/>
      </c>
      <c r="S31" s="11"/>
      <c r="T31" s="6"/>
      <c r="U31" s="12"/>
      <c r="V31" s="13"/>
      <c r="W31" s="14"/>
      <c r="X31" s="15"/>
      <c r="Y31" s="13"/>
      <c r="Z31" s="34"/>
      <c r="AA31" s="34"/>
      <c r="AC31" s="77"/>
    </row>
    <row r="32" spans="2:29" ht="13.5" customHeight="1" hidden="1">
      <c r="B32" s="31"/>
      <c r="C32" s="14" t="s">
        <v>3</v>
      </c>
      <c r="D32" s="10">
        <f>IF(D28="","",VALUE(MID(D28,FIND("-",D28,1)+1,LEN(D28)-FIND("-",D28,1))))</f>
      </c>
      <c r="E32" s="10">
        <f>IF(E28="","",VALUE(MID(E28,FIND("-",E28,1)+1,LEN(E28)-FIND("-",E28,1))))</f>
      </c>
      <c r="F32" s="10">
        <f>IF(F28="","",VALUE(MID(F28,FIND("-",F28,1)+1,LEN(F28)-FIND("-",F28,1))))</f>
      </c>
      <c r="G32" s="10">
        <f>IF(G28="","",VALUE(MID(G28,FIND("-",G28,1)+1,LEN(G28)-FIND("-",G28,1))))</f>
      </c>
      <c r="H32" s="10">
        <f>IF(H28="","",VALUE(MID(H28,FIND("-",H28,1)+1,LEN(H28)-FIND("-",H28,1))))</f>
      </c>
      <c r="I32" s="9" t="s">
        <v>25</v>
      </c>
      <c r="J32" s="10">
        <f aca="true" t="shared" si="23" ref="J32:R32">IF(J28="","",VALUE(MID(J28,FIND("-",J28,1)+1,LEN(J28)-FIND("-",J28,1))))</f>
      </c>
      <c r="K32" s="10">
        <f t="shared" si="23"/>
      </c>
      <c r="L32" s="10">
        <f t="shared" si="23"/>
      </c>
      <c r="M32" s="10">
        <f t="shared" si="23"/>
      </c>
      <c r="N32" s="10">
        <f t="shared" si="23"/>
      </c>
      <c r="O32" s="10">
        <f t="shared" si="23"/>
      </c>
      <c r="P32" s="10">
        <f t="shared" si="23"/>
      </c>
      <c r="Q32" s="10">
        <f t="shared" si="23"/>
      </c>
      <c r="R32" s="10">
        <f t="shared" si="23"/>
      </c>
      <c r="S32" s="11"/>
      <c r="T32" s="6"/>
      <c r="U32" s="12"/>
      <c r="V32" s="13"/>
      <c r="W32" s="14"/>
      <c r="X32" s="15"/>
      <c r="Y32" s="13"/>
      <c r="Z32" s="34"/>
      <c r="AA32" s="34"/>
      <c r="AC32" s="77"/>
    </row>
    <row r="33" spans="2:29" ht="13.5">
      <c r="B33" s="128"/>
      <c r="C33" s="14" t="s">
        <v>9</v>
      </c>
      <c r="D33" s="16">
        <f>IF(J3="","",J7&amp;"-"&amp;J6)</f>
      </c>
      <c r="E33" s="16">
        <f>IF(J8="","",J12&amp;"-"&amp;J11)</f>
      </c>
      <c r="F33" s="16">
        <f>IF(J13="","",J17&amp;"-"&amp;J16)</f>
      </c>
      <c r="G33" s="16">
        <f>IF(J18="","",J22&amp;"-"&amp;J21)</f>
      </c>
      <c r="H33" s="16">
        <f>IF(J23="","",J27&amp;"-"&amp;J26)</f>
      </c>
      <c r="I33" s="16">
        <f>IF(J28="","",J32&amp;"-"&amp;J31)</f>
      </c>
      <c r="J33" s="130"/>
      <c r="K33" s="35"/>
      <c r="L33" s="35"/>
      <c r="M33" s="35"/>
      <c r="N33" s="35"/>
      <c r="O33" s="35"/>
      <c r="P33" s="35"/>
      <c r="Q33" s="35"/>
      <c r="R33" s="35"/>
      <c r="S33" s="122">
        <f>COUNTIF(D34:R34,"○")</f>
        <v>0</v>
      </c>
      <c r="T33" s="124">
        <f>COUNTIF(D34:R34,"△")</f>
        <v>0</v>
      </c>
      <c r="U33" s="126">
        <f>COUNTIF(D34:R34,"×")</f>
        <v>0</v>
      </c>
      <c r="V33" s="120">
        <f>SUM(D35:R35)</f>
        <v>0</v>
      </c>
      <c r="W33" s="116">
        <f>SUM(D36:R36)</f>
        <v>0</v>
      </c>
      <c r="X33" s="118">
        <f>SUM(D37:R37)</f>
        <v>0</v>
      </c>
      <c r="Y33" s="120">
        <f>W33-X33</f>
        <v>0</v>
      </c>
      <c r="Z33" s="115">
        <f>RANK(AC33,$AC$3:$AC$74)</f>
        <v>1</v>
      </c>
      <c r="AA33" s="112"/>
      <c r="AC33" s="147">
        <f>IF(B33="",-1000000,V33*1000000+Y33*1000+W33)</f>
        <v>-1000000</v>
      </c>
    </row>
    <row r="34" spans="2:29" ht="18.75">
      <c r="B34" s="129"/>
      <c r="C34" s="14" t="s">
        <v>0</v>
      </c>
      <c r="D34" s="7">
        <f aca="true" t="shared" si="24" ref="D34:I34">IF(D33="","",IF(D36&gt;D37,"○",IF(D36=D37,"△","×")))</f>
      </c>
      <c r="E34" s="7">
        <f t="shared" si="24"/>
      </c>
      <c r="F34" s="7">
        <f t="shared" si="24"/>
      </c>
      <c r="G34" s="7">
        <f t="shared" si="24"/>
      </c>
      <c r="H34" s="7">
        <f t="shared" si="24"/>
      </c>
      <c r="I34" s="7">
        <f t="shared" si="24"/>
      </c>
      <c r="J34" s="131"/>
      <c r="K34" s="7">
        <f aca="true" t="shared" si="25" ref="K34:R34">IF(K33="","",IF(K36&gt;K37,"○",IF(K36=K37,"△","×")))</f>
      </c>
      <c r="L34" s="7">
        <f t="shared" si="25"/>
      </c>
      <c r="M34" s="7">
        <f t="shared" si="25"/>
      </c>
      <c r="N34" s="7">
        <f t="shared" si="25"/>
      </c>
      <c r="O34" s="7">
        <f t="shared" si="25"/>
      </c>
      <c r="P34" s="7">
        <f t="shared" si="25"/>
      </c>
      <c r="Q34" s="7">
        <f t="shared" si="25"/>
      </c>
      <c r="R34" s="7">
        <f t="shared" si="25"/>
      </c>
      <c r="S34" s="123"/>
      <c r="T34" s="125"/>
      <c r="U34" s="127"/>
      <c r="V34" s="121"/>
      <c r="W34" s="117"/>
      <c r="X34" s="119"/>
      <c r="Y34" s="121"/>
      <c r="Z34" s="113"/>
      <c r="AA34" s="113"/>
      <c r="AC34" s="147"/>
    </row>
    <row r="35" spans="2:29" ht="13.5" customHeight="1" hidden="1">
      <c r="B35" s="31"/>
      <c r="C35" s="14" t="s">
        <v>1</v>
      </c>
      <c r="D35" s="10">
        <f aca="true" t="shared" si="26" ref="D35:I35">IF(D33="","",IF(D36&gt;D37,3,IF(D36=D37,1,0)))</f>
      </c>
      <c r="E35" s="10">
        <f t="shared" si="26"/>
      </c>
      <c r="F35" s="10">
        <f t="shared" si="26"/>
      </c>
      <c r="G35" s="10">
        <f t="shared" si="26"/>
      </c>
      <c r="H35" s="10">
        <f t="shared" si="26"/>
      </c>
      <c r="I35" s="10">
        <f t="shared" si="26"/>
      </c>
      <c r="J35" s="9" t="s">
        <v>14</v>
      </c>
      <c r="K35" s="10">
        <f aca="true" t="shared" si="27" ref="K35:R35">IF(K33="","",IF(K36&gt;K37,3,IF(K36=K37,1,0)))</f>
      </c>
      <c r="L35" s="10">
        <f t="shared" si="27"/>
      </c>
      <c r="M35" s="10">
        <f t="shared" si="27"/>
      </c>
      <c r="N35" s="10">
        <f t="shared" si="27"/>
      </c>
      <c r="O35" s="10">
        <f t="shared" si="27"/>
      </c>
      <c r="P35" s="10">
        <f t="shared" si="27"/>
      </c>
      <c r="Q35" s="10">
        <f t="shared" si="27"/>
      </c>
      <c r="R35" s="10">
        <f t="shared" si="27"/>
      </c>
      <c r="S35" s="11"/>
      <c r="T35" s="6"/>
      <c r="U35" s="12"/>
      <c r="V35" s="13"/>
      <c r="W35" s="14"/>
      <c r="X35" s="15"/>
      <c r="Y35" s="13"/>
      <c r="Z35" s="34"/>
      <c r="AA35" s="34"/>
      <c r="AC35" s="77"/>
    </row>
    <row r="36" spans="2:29" ht="13.5" customHeight="1" hidden="1">
      <c r="B36" s="31"/>
      <c r="C36" s="14" t="s">
        <v>2</v>
      </c>
      <c r="D36" s="10">
        <f aca="true" t="shared" si="28" ref="D36:I36">IF(D33="","",VALUE(MID(D33,1,FIND("-",D33,1)-1)))</f>
      </c>
      <c r="E36" s="10">
        <f t="shared" si="28"/>
      </c>
      <c r="F36" s="10">
        <f t="shared" si="28"/>
      </c>
      <c r="G36" s="10">
        <f t="shared" si="28"/>
      </c>
      <c r="H36" s="10">
        <f t="shared" si="28"/>
      </c>
      <c r="I36" s="10">
        <f t="shared" si="28"/>
      </c>
      <c r="J36" s="9" t="s">
        <v>25</v>
      </c>
      <c r="K36" s="10">
        <f aca="true" t="shared" si="29" ref="K36:R36">IF(K33="","",VALUE(MID(K33,1,FIND("-",K33,1)-1)))</f>
      </c>
      <c r="L36" s="10">
        <f t="shared" si="29"/>
      </c>
      <c r="M36" s="10">
        <f t="shared" si="29"/>
      </c>
      <c r="N36" s="10">
        <f t="shared" si="29"/>
      </c>
      <c r="O36" s="10">
        <f t="shared" si="29"/>
      </c>
      <c r="P36" s="10">
        <f t="shared" si="29"/>
      </c>
      <c r="Q36" s="10">
        <f t="shared" si="29"/>
      </c>
      <c r="R36" s="10">
        <f t="shared" si="29"/>
      </c>
      <c r="S36" s="11"/>
      <c r="T36" s="6"/>
      <c r="U36" s="12"/>
      <c r="V36" s="13"/>
      <c r="W36" s="14"/>
      <c r="X36" s="15"/>
      <c r="Y36" s="13"/>
      <c r="Z36" s="34"/>
      <c r="AA36" s="34"/>
      <c r="AC36" s="77"/>
    </row>
    <row r="37" spans="2:29" ht="13.5" customHeight="1" hidden="1">
      <c r="B37" s="31"/>
      <c r="C37" s="14" t="s">
        <v>3</v>
      </c>
      <c r="D37" s="10">
        <f aca="true" t="shared" si="30" ref="D37:I37">IF(D33="","",VALUE(MID(D33,FIND("-",D33,1)+1,LEN(D33)-FIND("-",D33,1))))</f>
      </c>
      <c r="E37" s="10">
        <f t="shared" si="30"/>
      </c>
      <c r="F37" s="10">
        <f t="shared" si="30"/>
      </c>
      <c r="G37" s="10">
        <f t="shared" si="30"/>
      </c>
      <c r="H37" s="10">
        <f t="shared" si="30"/>
      </c>
      <c r="I37" s="10">
        <f t="shared" si="30"/>
      </c>
      <c r="J37" s="9" t="s">
        <v>25</v>
      </c>
      <c r="K37" s="10">
        <f aca="true" t="shared" si="31" ref="K37:R37">IF(K33="","",VALUE(MID(K33,FIND("-",K33,1)+1,LEN(K33)-FIND("-",K33,1))))</f>
      </c>
      <c r="L37" s="10">
        <f t="shared" si="31"/>
      </c>
      <c r="M37" s="10">
        <f t="shared" si="31"/>
      </c>
      <c r="N37" s="10">
        <f t="shared" si="31"/>
      </c>
      <c r="O37" s="10">
        <f t="shared" si="31"/>
      </c>
      <c r="P37" s="10">
        <f t="shared" si="31"/>
      </c>
      <c r="Q37" s="10">
        <f t="shared" si="31"/>
      </c>
      <c r="R37" s="10">
        <f t="shared" si="31"/>
      </c>
      <c r="S37" s="11"/>
      <c r="T37" s="6"/>
      <c r="U37" s="12"/>
      <c r="V37" s="13"/>
      <c r="W37" s="14"/>
      <c r="X37" s="15"/>
      <c r="Y37" s="13"/>
      <c r="Z37" s="34"/>
      <c r="AA37" s="34"/>
      <c r="AC37" s="77"/>
    </row>
    <row r="38" spans="2:29" ht="13.5">
      <c r="B38" s="128"/>
      <c r="C38" s="14" t="s">
        <v>9</v>
      </c>
      <c r="D38" s="16">
        <f>IF(K3="","",K7&amp;"-"&amp;K6)</f>
      </c>
      <c r="E38" s="16">
        <f>IF(K8="","",K12&amp;"-"&amp;K11)</f>
      </c>
      <c r="F38" s="16">
        <f>IF(K13="","",K17&amp;"-"&amp;K16)</f>
      </c>
      <c r="G38" s="16">
        <f>IF(K18="","",K22&amp;"-"&amp;K21)</f>
      </c>
      <c r="H38" s="16">
        <f>IF(K23="","",K27&amp;"-"&amp;K26)</f>
      </c>
      <c r="I38" s="16">
        <f>IF(K28="","",K32&amp;"-"&amp;K31)</f>
      </c>
      <c r="J38" s="16">
        <f>IF(K33="","",K37&amp;"-"&amp;K36)</f>
      </c>
      <c r="K38" s="130"/>
      <c r="L38" s="35"/>
      <c r="M38" s="35"/>
      <c r="N38" s="35"/>
      <c r="O38" s="35"/>
      <c r="P38" s="35"/>
      <c r="Q38" s="35"/>
      <c r="R38" s="35"/>
      <c r="S38" s="122">
        <f>COUNTIF(D39:R39,"○")</f>
        <v>0</v>
      </c>
      <c r="T38" s="124">
        <f>COUNTIF(D39:R39,"△")</f>
        <v>0</v>
      </c>
      <c r="U38" s="126">
        <f>COUNTIF(D39:R39,"×")</f>
        <v>0</v>
      </c>
      <c r="V38" s="120">
        <f>SUM(D40:R40)</f>
        <v>0</v>
      </c>
      <c r="W38" s="116">
        <f>SUM(D41:R41)</f>
        <v>0</v>
      </c>
      <c r="X38" s="118">
        <f>SUM(D42:R42)</f>
        <v>0</v>
      </c>
      <c r="Y38" s="120">
        <f>W38-X38</f>
        <v>0</v>
      </c>
      <c r="Z38" s="115">
        <f>RANK(AC38,$AC$3:$AC$74)</f>
        <v>1</v>
      </c>
      <c r="AA38" s="112"/>
      <c r="AC38" s="147">
        <f>IF(B38="",-1000000,V38*1000000+Y38*1000+W38)</f>
        <v>-1000000</v>
      </c>
    </row>
    <row r="39" spans="2:29" ht="18.75">
      <c r="B39" s="129"/>
      <c r="C39" s="14" t="s">
        <v>0</v>
      </c>
      <c r="D39" s="7">
        <f aca="true" t="shared" si="32" ref="D39:J39">IF(D38="","",IF(D41&gt;D42,"○",IF(D41=D42,"△","×")))</f>
      </c>
      <c r="E39" s="7">
        <f t="shared" si="32"/>
      </c>
      <c r="F39" s="7">
        <f t="shared" si="32"/>
      </c>
      <c r="G39" s="7">
        <f t="shared" si="32"/>
      </c>
      <c r="H39" s="7">
        <f t="shared" si="32"/>
      </c>
      <c r="I39" s="7">
        <f t="shared" si="32"/>
      </c>
      <c r="J39" s="7">
        <f t="shared" si="32"/>
      </c>
      <c r="K39" s="131"/>
      <c r="L39" s="7">
        <f aca="true" t="shared" si="33" ref="L39:R39">IF(L38="","",IF(L41&gt;L42,"○",IF(L41=L42,"△","×")))</f>
      </c>
      <c r="M39" s="7">
        <f t="shared" si="33"/>
      </c>
      <c r="N39" s="7">
        <f t="shared" si="33"/>
      </c>
      <c r="O39" s="7">
        <f t="shared" si="33"/>
      </c>
      <c r="P39" s="7">
        <f t="shared" si="33"/>
      </c>
      <c r="Q39" s="7">
        <f t="shared" si="33"/>
      </c>
      <c r="R39" s="7">
        <f t="shared" si="33"/>
      </c>
      <c r="S39" s="123"/>
      <c r="T39" s="125"/>
      <c r="U39" s="127"/>
      <c r="V39" s="121"/>
      <c r="W39" s="117"/>
      <c r="X39" s="119"/>
      <c r="Y39" s="121"/>
      <c r="Z39" s="113"/>
      <c r="AA39" s="113"/>
      <c r="AC39" s="147"/>
    </row>
    <row r="40" spans="2:29" ht="13.5" customHeight="1" hidden="1">
      <c r="B40" s="31"/>
      <c r="C40" s="14" t="s">
        <v>1</v>
      </c>
      <c r="D40" s="10">
        <f aca="true" t="shared" si="34" ref="D40:J40">IF(D38="","",IF(D41&gt;D42,3,IF(D41=D42,1,0)))</f>
      </c>
      <c r="E40" s="10">
        <f t="shared" si="34"/>
      </c>
      <c r="F40" s="10">
        <f t="shared" si="34"/>
      </c>
      <c r="G40" s="10">
        <f t="shared" si="34"/>
      </c>
      <c r="H40" s="10">
        <f t="shared" si="34"/>
      </c>
      <c r="I40" s="10">
        <f t="shared" si="34"/>
      </c>
      <c r="J40" s="10">
        <f t="shared" si="34"/>
      </c>
      <c r="K40" s="9" t="s">
        <v>14</v>
      </c>
      <c r="L40" s="10">
        <f aca="true" t="shared" si="35" ref="L40:R40">IF(L38="","",IF(L41&gt;L42,3,IF(L41=L42,1,0)))</f>
      </c>
      <c r="M40" s="10">
        <f t="shared" si="35"/>
      </c>
      <c r="N40" s="10">
        <f t="shared" si="35"/>
      </c>
      <c r="O40" s="10">
        <f t="shared" si="35"/>
      </c>
      <c r="P40" s="10">
        <f t="shared" si="35"/>
      </c>
      <c r="Q40" s="10">
        <f t="shared" si="35"/>
      </c>
      <c r="R40" s="10">
        <f t="shared" si="35"/>
      </c>
      <c r="S40" s="11"/>
      <c r="T40" s="6"/>
      <c r="U40" s="12"/>
      <c r="V40" s="13"/>
      <c r="W40" s="14"/>
      <c r="X40" s="15"/>
      <c r="Y40" s="13"/>
      <c r="Z40" s="34"/>
      <c r="AA40" s="34"/>
      <c r="AC40" s="77"/>
    </row>
    <row r="41" spans="2:29" ht="13.5" customHeight="1" hidden="1">
      <c r="B41" s="31"/>
      <c r="C41" s="14" t="s">
        <v>2</v>
      </c>
      <c r="D41" s="10">
        <f aca="true" t="shared" si="36" ref="D41:J41">IF(D38="","",VALUE(MID(D38,1,FIND("-",D38,1)-1)))</f>
      </c>
      <c r="E41" s="10">
        <f t="shared" si="36"/>
      </c>
      <c r="F41" s="10">
        <f t="shared" si="36"/>
      </c>
      <c r="G41" s="10">
        <f t="shared" si="36"/>
      </c>
      <c r="H41" s="10">
        <f t="shared" si="36"/>
      </c>
      <c r="I41" s="10">
        <f t="shared" si="36"/>
      </c>
      <c r="J41" s="10">
        <f t="shared" si="36"/>
      </c>
      <c r="K41" s="9" t="s">
        <v>25</v>
      </c>
      <c r="L41" s="10">
        <f aca="true" t="shared" si="37" ref="L41:R41">IF(L38="","",VALUE(MID(L38,1,FIND("-",L38,1)-1)))</f>
      </c>
      <c r="M41" s="10">
        <f t="shared" si="37"/>
      </c>
      <c r="N41" s="10">
        <f t="shared" si="37"/>
      </c>
      <c r="O41" s="10">
        <f t="shared" si="37"/>
      </c>
      <c r="P41" s="10">
        <f t="shared" si="37"/>
      </c>
      <c r="Q41" s="10">
        <f t="shared" si="37"/>
      </c>
      <c r="R41" s="10">
        <f t="shared" si="37"/>
      </c>
      <c r="S41" s="11"/>
      <c r="T41" s="6"/>
      <c r="U41" s="12"/>
      <c r="V41" s="13"/>
      <c r="W41" s="14"/>
      <c r="X41" s="15"/>
      <c r="Y41" s="13"/>
      <c r="Z41" s="34"/>
      <c r="AA41" s="34"/>
      <c r="AC41" s="77"/>
    </row>
    <row r="42" spans="2:29" ht="13.5" customHeight="1" hidden="1">
      <c r="B42" s="31"/>
      <c r="C42" s="14" t="s">
        <v>3</v>
      </c>
      <c r="D42" s="10">
        <f aca="true" t="shared" si="38" ref="D42:J42">IF(D38="","",VALUE(MID(D38,FIND("-",D38,1)+1,LEN(D38)-FIND("-",D38,1))))</f>
      </c>
      <c r="E42" s="10">
        <f t="shared" si="38"/>
      </c>
      <c r="F42" s="10">
        <f t="shared" si="38"/>
      </c>
      <c r="G42" s="10">
        <f t="shared" si="38"/>
      </c>
      <c r="H42" s="10">
        <f t="shared" si="38"/>
      </c>
      <c r="I42" s="10">
        <f t="shared" si="38"/>
      </c>
      <c r="J42" s="10">
        <f t="shared" si="38"/>
      </c>
      <c r="K42" s="9" t="s">
        <v>25</v>
      </c>
      <c r="L42" s="10">
        <f aca="true" t="shared" si="39" ref="L42:R42">IF(L38="","",VALUE(MID(L38,FIND("-",L38,1)+1,LEN(L38)-FIND("-",L38,1))))</f>
      </c>
      <c r="M42" s="10">
        <f t="shared" si="39"/>
      </c>
      <c r="N42" s="10">
        <f t="shared" si="39"/>
      </c>
      <c r="O42" s="10">
        <f t="shared" si="39"/>
      </c>
      <c r="P42" s="10">
        <f t="shared" si="39"/>
      </c>
      <c r="Q42" s="10">
        <f t="shared" si="39"/>
      </c>
      <c r="R42" s="10">
        <f t="shared" si="39"/>
      </c>
      <c r="S42" s="11"/>
      <c r="T42" s="6"/>
      <c r="U42" s="12"/>
      <c r="V42" s="13"/>
      <c r="W42" s="14"/>
      <c r="X42" s="15"/>
      <c r="Y42" s="13"/>
      <c r="Z42" s="34"/>
      <c r="AA42" s="34"/>
      <c r="AC42" s="77"/>
    </row>
    <row r="43" spans="2:29" ht="13.5">
      <c r="B43" s="128"/>
      <c r="C43" s="14" t="s">
        <v>9</v>
      </c>
      <c r="D43" s="16">
        <f>IF(L3="","",L7&amp;"-"&amp;L6)</f>
      </c>
      <c r="E43" s="16">
        <f>IF(L8="","",L12&amp;"-"&amp;L11)</f>
      </c>
      <c r="F43" s="16">
        <f>IF(L13="","",L17&amp;"-"&amp;L16)</f>
      </c>
      <c r="G43" s="16">
        <f>IF(L18="","",L22&amp;"-"&amp;L21)</f>
      </c>
      <c r="H43" s="16">
        <f>IF(L23="","",L27&amp;"-"&amp;L26)</f>
      </c>
      <c r="I43" s="16">
        <f>IF(L28="","",L32&amp;"-"&amp;L31)</f>
      </c>
      <c r="J43" s="16">
        <f>IF(L33="","",L37&amp;"-"&amp;L36)</f>
      </c>
      <c r="K43" s="16">
        <f>IF(L38="","",L42&amp;"-"&amp;L41)</f>
      </c>
      <c r="L43" s="130"/>
      <c r="M43" s="35"/>
      <c r="N43" s="35"/>
      <c r="O43" s="35"/>
      <c r="P43" s="35"/>
      <c r="Q43" s="35"/>
      <c r="R43" s="35"/>
      <c r="S43" s="122">
        <f>COUNTIF(D44:R44,"○")</f>
        <v>0</v>
      </c>
      <c r="T43" s="124">
        <f>COUNTIF(D44:R44,"△")</f>
        <v>0</v>
      </c>
      <c r="U43" s="126">
        <f>COUNTIF(D44:R44,"×")</f>
        <v>0</v>
      </c>
      <c r="V43" s="120">
        <f>SUM(D45:R45)</f>
        <v>0</v>
      </c>
      <c r="W43" s="116">
        <f>SUM(D46:R46)</f>
        <v>0</v>
      </c>
      <c r="X43" s="118">
        <f>SUM(D47:R47)</f>
        <v>0</v>
      </c>
      <c r="Y43" s="120">
        <f>W43-X43</f>
        <v>0</v>
      </c>
      <c r="Z43" s="115">
        <f>RANK(AC43,$AC$3:$AC$74)</f>
        <v>1</v>
      </c>
      <c r="AA43" s="112"/>
      <c r="AC43" s="147">
        <f>IF(B43="",-1000000,V43*1000000+Y43*1000+W43)</f>
        <v>-1000000</v>
      </c>
    </row>
    <row r="44" spans="2:29" ht="18.75">
      <c r="B44" s="129"/>
      <c r="C44" s="14" t="s">
        <v>0</v>
      </c>
      <c r="D44" s="7">
        <f aca="true" t="shared" si="40" ref="D44:K44">IF(D43="","",IF(D46&gt;D47,"○",IF(D46=D47,"△","×")))</f>
      </c>
      <c r="E44" s="7">
        <f t="shared" si="40"/>
      </c>
      <c r="F44" s="7">
        <f t="shared" si="40"/>
      </c>
      <c r="G44" s="7">
        <f t="shared" si="40"/>
      </c>
      <c r="H44" s="7">
        <f t="shared" si="40"/>
      </c>
      <c r="I44" s="7">
        <f t="shared" si="40"/>
      </c>
      <c r="J44" s="7">
        <f t="shared" si="40"/>
      </c>
      <c r="K44" s="7">
        <f t="shared" si="40"/>
      </c>
      <c r="L44" s="131"/>
      <c r="M44" s="7">
        <f aca="true" t="shared" si="41" ref="M44:R44">IF(M43="","",IF(M46&gt;M47,"○",IF(M46=M47,"△","×")))</f>
      </c>
      <c r="N44" s="7">
        <f t="shared" si="41"/>
      </c>
      <c r="O44" s="7">
        <f t="shared" si="41"/>
      </c>
      <c r="P44" s="7">
        <f t="shared" si="41"/>
      </c>
      <c r="Q44" s="7">
        <f t="shared" si="41"/>
      </c>
      <c r="R44" s="7">
        <f t="shared" si="41"/>
      </c>
      <c r="S44" s="123"/>
      <c r="T44" s="125"/>
      <c r="U44" s="127"/>
      <c r="V44" s="121"/>
      <c r="W44" s="117"/>
      <c r="X44" s="119"/>
      <c r="Y44" s="121"/>
      <c r="Z44" s="113"/>
      <c r="AA44" s="113"/>
      <c r="AC44" s="147"/>
    </row>
    <row r="45" spans="2:29" ht="13.5" customHeight="1" hidden="1">
      <c r="B45" s="31"/>
      <c r="C45" s="14" t="s">
        <v>1</v>
      </c>
      <c r="D45" s="10">
        <f aca="true" t="shared" si="42" ref="D45:K45">IF(D43="","",IF(D46&gt;D47,3,IF(D46=D47,1,0)))</f>
      </c>
      <c r="E45" s="10">
        <f t="shared" si="42"/>
      </c>
      <c r="F45" s="10">
        <f t="shared" si="42"/>
      </c>
      <c r="G45" s="10">
        <f t="shared" si="42"/>
      </c>
      <c r="H45" s="10">
        <f t="shared" si="42"/>
      </c>
      <c r="I45" s="10">
        <f t="shared" si="42"/>
      </c>
      <c r="J45" s="10">
        <f t="shared" si="42"/>
      </c>
      <c r="K45" s="10">
        <f t="shared" si="42"/>
      </c>
      <c r="L45" s="9" t="s">
        <v>14</v>
      </c>
      <c r="M45" s="10">
        <f aca="true" t="shared" si="43" ref="M45:R45">IF(M43="","",IF(M46&gt;M47,3,IF(M46=M47,1,0)))</f>
      </c>
      <c r="N45" s="10">
        <f t="shared" si="43"/>
      </c>
      <c r="O45" s="10">
        <f t="shared" si="43"/>
      </c>
      <c r="P45" s="10">
        <f t="shared" si="43"/>
      </c>
      <c r="Q45" s="10">
        <f t="shared" si="43"/>
      </c>
      <c r="R45" s="10">
        <f t="shared" si="43"/>
      </c>
      <c r="S45" s="11"/>
      <c r="T45" s="6"/>
      <c r="U45" s="12"/>
      <c r="V45" s="13"/>
      <c r="W45" s="14"/>
      <c r="X45" s="15"/>
      <c r="Y45" s="13"/>
      <c r="Z45" s="34"/>
      <c r="AA45" s="34"/>
      <c r="AC45" s="77"/>
    </row>
    <row r="46" spans="2:29" ht="13.5" customHeight="1" hidden="1">
      <c r="B46" s="31"/>
      <c r="C46" s="14" t="s">
        <v>2</v>
      </c>
      <c r="D46" s="10">
        <f aca="true" t="shared" si="44" ref="D46:K46">IF(D43="","",VALUE(MID(D43,1,FIND("-",D43,1)-1)))</f>
      </c>
      <c r="E46" s="10">
        <f t="shared" si="44"/>
      </c>
      <c r="F46" s="10">
        <f t="shared" si="44"/>
      </c>
      <c r="G46" s="10">
        <f t="shared" si="44"/>
      </c>
      <c r="H46" s="10">
        <f t="shared" si="44"/>
      </c>
      <c r="I46" s="10">
        <f t="shared" si="44"/>
      </c>
      <c r="J46" s="10">
        <f t="shared" si="44"/>
      </c>
      <c r="K46" s="10">
        <f t="shared" si="44"/>
      </c>
      <c r="L46" s="9" t="s">
        <v>25</v>
      </c>
      <c r="M46" s="10">
        <f aca="true" t="shared" si="45" ref="M46:R46">IF(M43="","",VALUE(MID(M43,1,FIND("-",M43,1)-1)))</f>
      </c>
      <c r="N46" s="10">
        <f t="shared" si="45"/>
      </c>
      <c r="O46" s="10">
        <f t="shared" si="45"/>
      </c>
      <c r="P46" s="10">
        <f t="shared" si="45"/>
      </c>
      <c r="Q46" s="10">
        <f t="shared" si="45"/>
      </c>
      <c r="R46" s="10">
        <f t="shared" si="45"/>
      </c>
      <c r="S46" s="11"/>
      <c r="T46" s="6"/>
      <c r="U46" s="12"/>
      <c r="V46" s="13"/>
      <c r="W46" s="14"/>
      <c r="X46" s="15"/>
      <c r="Y46" s="13"/>
      <c r="Z46" s="34"/>
      <c r="AA46" s="34"/>
      <c r="AC46" s="77"/>
    </row>
    <row r="47" spans="2:29" ht="13.5" customHeight="1" hidden="1">
      <c r="B47" s="31"/>
      <c r="C47" s="14" t="s">
        <v>3</v>
      </c>
      <c r="D47" s="10">
        <f aca="true" t="shared" si="46" ref="D47:K47">IF(D43="","",VALUE(MID(D43,FIND("-",D43,1)+1,LEN(D43)-FIND("-",D43,1))))</f>
      </c>
      <c r="E47" s="10">
        <f t="shared" si="46"/>
      </c>
      <c r="F47" s="10">
        <f t="shared" si="46"/>
      </c>
      <c r="G47" s="10">
        <f t="shared" si="46"/>
      </c>
      <c r="H47" s="10">
        <f t="shared" si="46"/>
      </c>
      <c r="I47" s="10">
        <f t="shared" si="46"/>
      </c>
      <c r="J47" s="10">
        <f t="shared" si="46"/>
      </c>
      <c r="K47" s="10">
        <f t="shared" si="46"/>
      </c>
      <c r="L47" s="9" t="s">
        <v>25</v>
      </c>
      <c r="M47" s="10">
        <f aca="true" t="shared" si="47" ref="M47:R47">IF(M43="","",VALUE(MID(M43,FIND("-",M43,1)+1,LEN(M43)-FIND("-",M43,1))))</f>
      </c>
      <c r="N47" s="10">
        <f t="shared" si="47"/>
      </c>
      <c r="O47" s="10">
        <f t="shared" si="47"/>
      </c>
      <c r="P47" s="10">
        <f t="shared" si="47"/>
      </c>
      <c r="Q47" s="10">
        <f t="shared" si="47"/>
      </c>
      <c r="R47" s="10">
        <f t="shared" si="47"/>
      </c>
      <c r="S47" s="11"/>
      <c r="T47" s="6"/>
      <c r="U47" s="12"/>
      <c r="V47" s="13"/>
      <c r="W47" s="14"/>
      <c r="X47" s="15"/>
      <c r="Y47" s="13"/>
      <c r="Z47" s="34"/>
      <c r="AA47" s="34"/>
      <c r="AC47" s="77"/>
    </row>
    <row r="48" spans="2:29" ht="13.5">
      <c r="B48" s="128"/>
      <c r="C48" s="14" t="s">
        <v>9</v>
      </c>
      <c r="D48" s="16">
        <f>IF(M3="","",M7&amp;"-"&amp;M6)</f>
      </c>
      <c r="E48" s="16">
        <f>IF(M8="","",M12&amp;"-"&amp;M11)</f>
      </c>
      <c r="F48" s="16">
        <f>IF(M13="","",M17&amp;"-"&amp;M16)</f>
      </c>
      <c r="G48" s="16">
        <f>IF(M18="","",M22&amp;"-"&amp;M21)</f>
      </c>
      <c r="H48" s="16">
        <f>IF(M23="","",M27&amp;"-"&amp;M26)</f>
      </c>
      <c r="I48" s="16">
        <f>IF(M28="","",M32&amp;"-"&amp;M31)</f>
      </c>
      <c r="J48" s="16">
        <f>IF(M33="","",M37&amp;"-"&amp;M36)</f>
      </c>
      <c r="K48" s="16">
        <f>IF(M38="","",M42&amp;"-"&amp;M41)</f>
      </c>
      <c r="L48" s="16">
        <f>IF(M43="","",M47&amp;"-"&amp;M46)</f>
      </c>
      <c r="M48" s="130"/>
      <c r="N48" s="35"/>
      <c r="O48" s="35"/>
      <c r="P48" s="35"/>
      <c r="Q48" s="35"/>
      <c r="R48" s="35"/>
      <c r="S48" s="122">
        <f>COUNTIF(D49:R49,"○")</f>
        <v>0</v>
      </c>
      <c r="T48" s="124">
        <f>COUNTIF(D49:R49,"△")</f>
        <v>0</v>
      </c>
      <c r="U48" s="126">
        <f>COUNTIF(D49:R49,"×")</f>
        <v>0</v>
      </c>
      <c r="V48" s="120">
        <f>SUM(D50:R50)</f>
        <v>0</v>
      </c>
      <c r="W48" s="116">
        <f>SUM(D51:R51)</f>
        <v>0</v>
      </c>
      <c r="X48" s="118">
        <f>SUM(D52:R52)</f>
        <v>0</v>
      </c>
      <c r="Y48" s="120">
        <f>W48-X48</f>
        <v>0</v>
      </c>
      <c r="Z48" s="115">
        <f>RANK(AC48,$AC$3:$AC$74)</f>
        <v>1</v>
      </c>
      <c r="AA48" s="112"/>
      <c r="AC48" s="147">
        <f>IF(B48="",-1000000,V48*1000000+Y48*1000+W48)</f>
        <v>-1000000</v>
      </c>
    </row>
    <row r="49" spans="2:29" ht="18.75">
      <c r="B49" s="129"/>
      <c r="C49" s="14" t="s">
        <v>0</v>
      </c>
      <c r="D49" s="7">
        <f aca="true" t="shared" si="48" ref="D49:L49">IF(D48="","",IF(D51&gt;D52,"○",IF(D51=D52,"△","×")))</f>
      </c>
      <c r="E49" s="7">
        <f t="shared" si="48"/>
      </c>
      <c r="F49" s="7">
        <f t="shared" si="48"/>
      </c>
      <c r="G49" s="7">
        <f t="shared" si="48"/>
      </c>
      <c r="H49" s="7">
        <f t="shared" si="48"/>
      </c>
      <c r="I49" s="7">
        <f t="shared" si="48"/>
      </c>
      <c r="J49" s="7">
        <f t="shared" si="48"/>
      </c>
      <c r="K49" s="7">
        <f t="shared" si="48"/>
      </c>
      <c r="L49" s="7">
        <f t="shared" si="48"/>
      </c>
      <c r="M49" s="131"/>
      <c r="N49" s="7">
        <f>IF(N48="","",IF(N51&gt;N52,"○",IF(N51=N52,"△","×")))</f>
      </c>
      <c r="O49" s="7">
        <f>IF(O48="","",IF(O51&gt;O52,"○",IF(O51=O52,"△","×")))</f>
      </c>
      <c r="P49" s="7">
        <f>IF(P48="","",IF(P51&gt;P52,"○",IF(P51=P52,"△","×")))</f>
      </c>
      <c r="Q49" s="7">
        <f>IF(Q48="","",IF(Q51&gt;Q52,"○",IF(Q51=Q52,"△","×")))</f>
      </c>
      <c r="R49" s="7">
        <f>IF(R48="","",IF(R51&gt;R52,"○",IF(R51=R52,"△","×")))</f>
      </c>
      <c r="S49" s="123"/>
      <c r="T49" s="125"/>
      <c r="U49" s="127"/>
      <c r="V49" s="121"/>
      <c r="W49" s="117"/>
      <c r="X49" s="119"/>
      <c r="Y49" s="121"/>
      <c r="Z49" s="113"/>
      <c r="AA49" s="113"/>
      <c r="AC49" s="147"/>
    </row>
    <row r="50" spans="2:29" ht="13.5" customHeight="1" hidden="1">
      <c r="B50" s="31"/>
      <c r="C50" s="14" t="s">
        <v>1</v>
      </c>
      <c r="D50" s="10">
        <f aca="true" t="shared" si="49" ref="D50:L50">IF(D48="","",IF(D51&gt;D52,3,IF(D51=D52,1,0)))</f>
      </c>
      <c r="E50" s="10">
        <f t="shared" si="49"/>
      </c>
      <c r="F50" s="10">
        <f t="shared" si="49"/>
      </c>
      <c r="G50" s="10">
        <f t="shared" si="49"/>
      </c>
      <c r="H50" s="10">
        <f t="shared" si="49"/>
      </c>
      <c r="I50" s="10">
        <f t="shared" si="49"/>
      </c>
      <c r="J50" s="10">
        <f t="shared" si="49"/>
      </c>
      <c r="K50" s="10">
        <f t="shared" si="49"/>
      </c>
      <c r="L50" s="10">
        <f t="shared" si="49"/>
      </c>
      <c r="M50" s="9" t="s">
        <v>14</v>
      </c>
      <c r="N50" s="10">
        <f>IF(N48="","",IF(N51&gt;N52,3,IF(N51=N52,1,0)))</f>
      </c>
      <c r="O50" s="10">
        <f>IF(O48="","",IF(O51&gt;O52,3,IF(O51=O52,1,0)))</f>
      </c>
      <c r="P50" s="10">
        <f>IF(P48="","",IF(P51&gt;P52,3,IF(P51=P52,1,0)))</f>
      </c>
      <c r="Q50" s="10">
        <f>IF(Q48="","",IF(Q51&gt;Q52,3,IF(Q51=Q52,1,0)))</f>
      </c>
      <c r="R50" s="10">
        <f>IF(R48="","",IF(R51&gt;R52,3,IF(R51=R52,1,0)))</f>
      </c>
      <c r="S50" s="11"/>
      <c r="T50" s="6"/>
      <c r="U50" s="12"/>
      <c r="V50" s="13"/>
      <c r="W50" s="14"/>
      <c r="X50" s="15"/>
      <c r="Y50" s="13"/>
      <c r="Z50" s="34"/>
      <c r="AA50" s="34"/>
      <c r="AC50" s="77"/>
    </row>
    <row r="51" spans="2:29" ht="13.5" customHeight="1" hidden="1">
      <c r="B51" s="31"/>
      <c r="C51" s="14" t="s">
        <v>2</v>
      </c>
      <c r="D51" s="10">
        <f aca="true" t="shared" si="50" ref="D51:L51">IF(D48="","",VALUE(MID(D48,1,FIND("-",D48,1)-1)))</f>
      </c>
      <c r="E51" s="10">
        <f t="shared" si="50"/>
      </c>
      <c r="F51" s="10">
        <f t="shared" si="50"/>
      </c>
      <c r="G51" s="10">
        <f t="shared" si="50"/>
      </c>
      <c r="H51" s="10">
        <f t="shared" si="50"/>
      </c>
      <c r="I51" s="10">
        <f t="shared" si="50"/>
      </c>
      <c r="J51" s="10">
        <f t="shared" si="50"/>
      </c>
      <c r="K51" s="10">
        <f t="shared" si="50"/>
      </c>
      <c r="L51" s="10">
        <f t="shared" si="50"/>
      </c>
      <c r="M51" s="9" t="s">
        <v>25</v>
      </c>
      <c r="N51" s="10">
        <f>IF(N48="","",VALUE(MID(N48,1,FIND("-",N48,1)-1)))</f>
      </c>
      <c r="O51" s="10">
        <f>IF(O48="","",VALUE(MID(O48,1,FIND("-",O48,1)-1)))</f>
      </c>
      <c r="P51" s="10">
        <f>IF(P48="","",VALUE(MID(P48,1,FIND("-",P48,1)-1)))</f>
      </c>
      <c r="Q51" s="10">
        <f>IF(Q48="","",VALUE(MID(Q48,1,FIND("-",Q48,1)-1)))</f>
      </c>
      <c r="R51" s="10">
        <f>IF(R48="","",VALUE(MID(R48,1,FIND("-",R48,1)-1)))</f>
      </c>
      <c r="S51" s="11"/>
      <c r="T51" s="6"/>
      <c r="U51" s="12"/>
      <c r="V51" s="13"/>
      <c r="W51" s="14"/>
      <c r="X51" s="15"/>
      <c r="Y51" s="13"/>
      <c r="Z51" s="34"/>
      <c r="AA51" s="34"/>
      <c r="AC51" s="77"/>
    </row>
    <row r="52" spans="2:29" ht="13.5" customHeight="1" hidden="1">
      <c r="B52" s="31"/>
      <c r="C52" s="14" t="s">
        <v>3</v>
      </c>
      <c r="D52" s="10">
        <f aca="true" t="shared" si="51" ref="D52:L52">IF(D48="","",VALUE(MID(D48,FIND("-",D48,1)+1,LEN(D48)-FIND("-",D48,1))))</f>
      </c>
      <c r="E52" s="10">
        <f t="shared" si="51"/>
      </c>
      <c r="F52" s="10">
        <f t="shared" si="51"/>
      </c>
      <c r="G52" s="10">
        <f t="shared" si="51"/>
      </c>
      <c r="H52" s="10">
        <f t="shared" si="51"/>
      </c>
      <c r="I52" s="10">
        <f t="shared" si="51"/>
      </c>
      <c r="J52" s="10">
        <f t="shared" si="51"/>
      </c>
      <c r="K52" s="10">
        <f t="shared" si="51"/>
      </c>
      <c r="L52" s="10">
        <f t="shared" si="51"/>
      </c>
      <c r="M52" s="9" t="s">
        <v>25</v>
      </c>
      <c r="N52" s="10">
        <f>IF(N48="","",VALUE(MID(N48,FIND("-",N48,1)+1,LEN(N48)-FIND("-",N48,1))))</f>
      </c>
      <c r="O52" s="10">
        <f>IF(O48="","",VALUE(MID(O48,FIND("-",O48,1)+1,LEN(O48)-FIND("-",O48,1))))</f>
      </c>
      <c r="P52" s="10">
        <f>IF(P48="","",VALUE(MID(P48,FIND("-",P48,1)+1,LEN(P48)-FIND("-",P48,1))))</f>
      </c>
      <c r="Q52" s="10">
        <f>IF(Q48="","",VALUE(MID(Q48,FIND("-",Q48,1)+1,LEN(Q48)-FIND("-",Q48,1))))</f>
      </c>
      <c r="R52" s="10">
        <f>IF(R48="","",VALUE(MID(R48,FIND("-",R48,1)+1,LEN(R48)-FIND("-",R48,1))))</f>
      </c>
      <c r="S52" s="11"/>
      <c r="T52" s="6"/>
      <c r="U52" s="12"/>
      <c r="V52" s="13"/>
      <c r="W52" s="14"/>
      <c r="X52" s="15"/>
      <c r="Y52" s="13"/>
      <c r="Z52" s="34"/>
      <c r="AA52" s="34"/>
      <c r="AC52" s="77"/>
    </row>
    <row r="53" spans="2:29" ht="13.5">
      <c r="B53" s="128"/>
      <c r="C53" s="14" t="s">
        <v>9</v>
      </c>
      <c r="D53" s="16">
        <f>IF(N3="","",N7&amp;"-"&amp;N6)</f>
      </c>
      <c r="E53" s="16">
        <f>IF(N8="","",N12&amp;"-"&amp;N11)</f>
      </c>
      <c r="F53" s="16">
        <f>IF(N13="","",N17&amp;"-"&amp;N16)</f>
      </c>
      <c r="G53" s="16">
        <f>IF(N18="","",N22&amp;"-"&amp;N21)</f>
      </c>
      <c r="H53" s="16">
        <f>IF(N23="","",N27&amp;"-"&amp;N26)</f>
      </c>
      <c r="I53" s="16">
        <f>IF(N28="","",N32&amp;"-"&amp;N31)</f>
      </c>
      <c r="J53" s="16">
        <f>IF(N33="","",N37&amp;"-"&amp;N36)</f>
      </c>
      <c r="K53" s="16">
        <f>IF(N38="","",N42&amp;"-"&amp;N41)</f>
      </c>
      <c r="L53" s="16">
        <f>IF(N43="","",N47&amp;"-"&amp;N46)</f>
      </c>
      <c r="M53" s="16">
        <f>IF(N48="","",N52&amp;"-"&amp;N51)</f>
      </c>
      <c r="N53" s="130"/>
      <c r="O53" s="35"/>
      <c r="P53" s="35"/>
      <c r="Q53" s="35"/>
      <c r="R53" s="35"/>
      <c r="S53" s="122">
        <f>COUNTIF(D54:R54,"○")</f>
        <v>0</v>
      </c>
      <c r="T53" s="124">
        <f>COUNTIF(D54:R54,"△")</f>
        <v>0</v>
      </c>
      <c r="U53" s="126">
        <f>COUNTIF(D54:R54,"×")</f>
        <v>0</v>
      </c>
      <c r="V53" s="120">
        <f>SUM(D55:R55)</f>
        <v>0</v>
      </c>
      <c r="W53" s="116">
        <f>SUM(D56:R56)</f>
        <v>0</v>
      </c>
      <c r="X53" s="118">
        <f>SUM(D57:R57)</f>
        <v>0</v>
      </c>
      <c r="Y53" s="120">
        <f>W53-X53</f>
        <v>0</v>
      </c>
      <c r="Z53" s="115">
        <f>RANK(AC53,$AC$3:$AC$74)</f>
        <v>1</v>
      </c>
      <c r="AA53" s="112"/>
      <c r="AC53" s="147">
        <f>IF(B53="",-1000000,V53*1000000+Y53*1000+W53)</f>
        <v>-1000000</v>
      </c>
    </row>
    <row r="54" spans="2:29" ht="18.75">
      <c r="B54" s="129"/>
      <c r="C54" s="14" t="s">
        <v>0</v>
      </c>
      <c r="D54" s="7">
        <f aca="true" t="shared" si="52" ref="D54:M54">IF(D53="","",IF(D56&gt;D57,"○",IF(D56=D57,"△","×")))</f>
      </c>
      <c r="E54" s="7">
        <f t="shared" si="52"/>
      </c>
      <c r="F54" s="7">
        <f t="shared" si="52"/>
      </c>
      <c r="G54" s="7">
        <f t="shared" si="52"/>
      </c>
      <c r="H54" s="7">
        <f t="shared" si="52"/>
      </c>
      <c r="I54" s="7">
        <f t="shared" si="52"/>
      </c>
      <c r="J54" s="7">
        <f t="shared" si="52"/>
      </c>
      <c r="K54" s="7">
        <f t="shared" si="52"/>
      </c>
      <c r="L54" s="7">
        <f t="shared" si="52"/>
      </c>
      <c r="M54" s="7">
        <f t="shared" si="52"/>
      </c>
      <c r="N54" s="131"/>
      <c r="O54" s="7">
        <f>IF(O53="","",IF(O56&gt;O57,"○",IF(O56=O57,"△","×")))</f>
      </c>
      <c r="P54" s="7">
        <f>IF(P53="","",IF(P56&gt;P57,"○",IF(P56=P57,"△","×")))</f>
      </c>
      <c r="Q54" s="7">
        <f>IF(Q53="","",IF(Q56&gt;Q57,"○",IF(Q56=Q57,"△","×")))</f>
      </c>
      <c r="R54" s="7">
        <f>IF(R53="","",IF(R56&gt;R57,"○",IF(R56=R57,"△","×")))</f>
      </c>
      <c r="S54" s="123"/>
      <c r="T54" s="125"/>
      <c r="U54" s="127"/>
      <c r="V54" s="121"/>
      <c r="W54" s="117"/>
      <c r="X54" s="119"/>
      <c r="Y54" s="121"/>
      <c r="Z54" s="113"/>
      <c r="AA54" s="113"/>
      <c r="AC54" s="147"/>
    </row>
    <row r="55" spans="2:29" ht="13.5" customHeight="1" hidden="1">
      <c r="B55" s="31"/>
      <c r="C55" s="14" t="s">
        <v>1</v>
      </c>
      <c r="D55" s="10">
        <f aca="true" t="shared" si="53" ref="D55:M55">IF(D53="","",IF(D56&gt;D57,3,IF(D56=D57,1,0)))</f>
      </c>
      <c r="E55" s="10">
        <f t="shared" si="53"/>
      </c>
      <c r="F55" s="10">
        <f t="shared" si="53"/>
      </c>
      <c r="G55" s="10">
        <f t="shared" si="53"/>
      </c>
      <c r="H55" s="10">
        <f t="shared" si="53"/>
      </c>
      <c r="I55" s="10">
        <f t="shared" si="53"/>
      </c>
      <c r="J55" s="10">
        <f t="shared" si="53"/>
      </c>
      <c r="K55" s="10">
        <f t="shared" si="53"/>
      </c>
      <c r="L55" s="10">
        <f t="shared" si="53"/>
      </c>
      <c r="M55" s="10">
        <f t="shared" si="53"/>
      </c>
      <c r="N55" s="9" t="s">
        <v>14</v>
      </c>
      <c r="O55" s="10">
        <f>IF(O53="","",IF(O56&gt;O57,3,IF(O56=O57,1,0)))</f>
      </c>
      <c r="P55" s="10">
        <f>IF(P53="","",IF(P56&gt;P57,3,IF(P56=P57,1,0)))</f>
      </c>
      <c r="Q55" s="10">
        <f>IF(Q53="","",IF(Q56&gt;Q57,3,IF(Q56=Q57,1,0)))</f>
      </c>
      <c r="R55" s="10">
        <f>IF(R53="","",IF(R56&gt;R57,3,IF(R56=R57,1,0)))</f>
      </c>
      <c r="S55" s="11"/>
      <c r="T55" s="6"/>
      <c r="U55" s="12"/>
      <c r="V55" s="13"/>
      <c r="W55" s="14"/>
      <c r="X55" s="15"/>
      <c r="Y55" s="13"/>
      <c r="Z55" s="34"/>
      <c r="AA55" s="34"/>
      <c r="AC55" s="77"/>
    </row>
    <row r="56" spans="2:29" ht="13.5" customHeight="1" hidden="1">
      <c r="B56" s="31"/>
      <c r="C56" s="14" t="s">
        <v>2</v>
      </c>
      <c r="D56" s="10">
        <f aca="true" t="shared" si="54" ref="D56:M56">IF(D53="","",VALUE(MID(D53,1,FIND("-",D53,1)-1)))</f>
      </c>
      <c r="E56" s="10">
        <f t="shared" si="54"/>
      </c>
      <c r="F56" s="10">
        <f t="shared" si="54"/>
      </c>
      <c r="G56" s="10">
        <f t="shared" si="54"/>
      </c>
      <c r="H56" s="10">
        <f t="shared" si="54"/>
      </c>
      <c r="I56" s="10">
        <f t="shared" si="54"/>
      </c>
      <c r="J56" s="10">
        <f t="shared" si="54"/>
      </c>
      <c r="K56" s="10">
        <f t="shared" si="54"/>
      </c>
      <c r="L56" s="10">
        <f t="shared" si="54"/>
      </c>
      <c r="M56" s="10">
        <f t="shared" si="54"/>
      </c>
      <c r="N56" s="9" t="s">
        <v>25</v>
      </c>
      <c r="O56" s="10">
        <f>IF(O53="","",VALUE(MID(O53,1,FIND("-",O53,1)-1)))</f>
      </c>
      <c r="P56" s="10">
        <f>IF(P53="","",VALUE(MID(P53,1,FIND("-",P53,1)-1)))</f>
      </c>
      <c r="Q56" s="10">
        <f>IF(Q53="","",VALUE(MID(Q53,1,FIND("-",Q53,1)-1)))</f>
      </c>
      <c r="R56" s="10">
        <f>IF(R53="","",VALUE(MID(R53,1,FIND("-",R53,1)-1)))</f>
      </c>
      <c r="S56" s="11"/>
      <c r="T56" s="6"/>
      <c r="U56" s="12"/>
      <c r="V56" s="13"/>
      <c r="W56" s="14"/>
      <c r="X56" s="15"/>
      <c r="Y56" s="13"/>
      <c r="Z56" s="34"/>
      <c r="AA56" s="34"/>
      <c r="AC56" s="77"/>
    </row>
    <row r="57" spans="2:29" ht="13.5" customHeight="1" hidden="1">
      <c r="B57" s="31"/>
      <c r="C57" s="14" t="s">
        <v>3</v>
      </c>
      <c r="D57" s="10">
        <f aca="true" t="shared" si="55" ref="D57:M57">IF(D53="","",VALUE(MID(D53,FIND("-",D53,1)+1,LEN(D53)-FIND("-",D53,1))))</f>
      </c>
      <c r="E57" s="10">
        <f t="shared" si="55"/>
      </c>
      <c r="F57" s="10">
        <f t="shared" si="55"/>
      </c>
      <c r="G57" s="10">
        <f t="shared" si="55"/>
      </c>
      <c r="H57" s="10">
        <f t="shared" si="55"/>
      </c>
      <c r="I57" s="10">
        <f t="shared" si="55"/>
      </c>
      <c r="J57" s="10">
        <f t="shared" si="55"/>
      </c>
      <c r="K57" s="10">
        <f t="shared" si="55"/>
      </c>
      <c r="L57" s="10">
        <f t="shared" si="55"/>
      </c>
      <c r="M57" s="10">
        <f t="shared" si="55"/>
      </c>
      <c r="N57" s="9" t="s">
        <v>25</v>
      </c>
      <c r="O57" s="10">
        <f>IF(O53="","",VALUE(MID(O53,FIND("-",O53,1)+1,LEN(O53)-FIND("-",O53,1))))</f>
      </c>
      <c r="P57" s="10">
        <f>IF(P53="","",VALUE(MID(P53,FIND("-",P53,1)+1,LEN(P53)-FIND("-",P53,1))))</f>
      </c>
      <c r="Q57" s="10">
        <f>IF(Q53="","",VALUE(MID(Q53,FIND("-",Q53,1)+1,LEN(Q53)-FIND("-",Q53,1))))</f>
      </c>
      <c r="R57" s="10">
        <f>IF(R53="","",VALUE(MID(R53,FIND("-",R53,1)+1,LEN(R53)-FIND("-",R53,1))))</f>
      </c>
      <c r="S57" s="11"/>
      <c r="T57" s="6"/>
      <c r="U57" s="12"/>
      <c r="V57" s="13"/>
      <c r="W57" s="14"/>
      <c r="X57" s="15"/>
      <c r="Y57" s="13"/>
      <c r="Z57" s="34"/>
      <c r="AA57" s="34"/>
      <c r="AC57" s="77"/>
    </row>
    <row r="58" spans="2:29" ht="13.5">
      <c r="B58" s="128"/>
      <c r="C58" s="14" t="s">
        <v>9</v>
      </c>
      <c r="D58" s="16">
        <f>IF(O3="","",O7&amp;"-"&amp;O6)</f>
      </c>
      <c r="E58" s="16">
        <f>IF(O8="","",O12&amp;"-"&amp;O11)</f>
      </c>
      <c r="F58" s="16">
        <f>IF(O13="","",O17&amp;"-"&amp;O16)</f>
      </c>
      <c r="G58" s="16">
        <f>IF(O18="","",O22&amp;"-"&amp;O21)</f>
      </c>
      <c r="H58" s="16">
        <f>IF(O23="","",O27&amp;"-"&amp;O26)</f>
      </c>
      <c r="I58" s="16">
        <f>IF(O28="","",O32&amp;"-"&amp;O31)</f>
      </c>
      <c r="J58" s="16">
        <f>IF(O33="","",O37&amp;"-"&amp;O36)</f>
      </c>
      <c r="K58" s="16">
        <f>IF(O38="","",O42&amp;"-"&amp;O41)</f>
      </c>
      <c r="L58" s="16">
        <f>IF(O43="","",O47&amp;"-"&amp;O46)</f>
      </c>
      <c r="M58" s="16">
        <f>IF(O48="","",O52&amp;"-"&amp;O51)</f>
      </c>
      <c r="N58" s="16">
        <f>IF(O53="","",O57&amp;"-"&amp;O56)</f>
      </c>
      <c r="O58" s="130"/>
      <c r="P58" s="35"/>
      <c r="Q58" s="35"/>
      <c r="R58" s="35"/>
      <c r="S58" s="122">
        <f>COUNTIF(D59:R59,"○")</f>
        <v>0</v>
      </c>
      <c r="T58" s="124">
        <f>COUNTIF(D59:R59,"△")</f>
        <v>0</v>
      </c>
      <c r="U58" s="126">
        <f>COUNTIF(D59:R59,"×")</f>
        <v>0</v>
      </c>
      <c r="V58" s="120">
        <f>SUM(D60:R60)</f>
        <v>0</v>
      </c>
      <c r="W58" s="116">
        <f>SUM(D61:R61)</f>
        <v>0</v>
      </c>
      <c r="X58" s="118">
        <f>SUM(D62:R62)</f>
        <v>0</v>
      </c>
      <c r="Y58" s="120">
        <f>W58-X58</f>
        <v>0</v>
      </c>
      <c r="Z58" s="115">
        <f>RANK(AC58,$AC$3:$AC$74)</f>
        <v>1</v>
      </c>
      <c r="AA58" s="112"/>
      <c r="AC58" s="147">
        <f>IF(B58="",-1000000,V58*1000000+Y58*1000+W58)</f>
        <v>-1000000</v>
      </c>
    </row>
    <row r="59" spans="2:29" ht="18.75">
      <c r="B59" s="129"/>
      <c r="C59" s="14" t="s">
        <v>0</v>
      </c>
      <c r="D59" s="7">
        <f aca="true" t="shared" si="56" ref="D59:N59">IF(D58="","",IF(D61&gt;D62,"○",IF(D61=D62,"△","×")))</f>
      </c>
      <c r="E59" s="7">
        <f t="shared" si="56"/>
      </c>
      <c r="F59" s="7">
        <f t="shared" si="56"/>
      </c>
      <c r="G59" s="7">
        <f t="shared" si="56"/>
      </c>
      <c r="H59" s="7">
        <f t="shared" si="56"/>
      </c>
      <c r="I59" s="7">
        <f t="shared" si="56"/>
      </c>
      <c r="J59" s="7">
        <f t="shared" si="56"/>
      </c>
      <c r="K59" s="7">
        <f t="shared" si="56"/>
      </c>
      <c r="L59" s="7">
        <f t="shared" si="56"/>
      </c>
      <c r="M59" s="7">
        <f t="shared" si="56"/>
      </c>
      <c r="N59" s="7">
        <f t="shared" si="56"/>
      </c>
      <c r="O59" s="131"/>
      <c r="P59" s="7">
        <f>IF(P58="","",IF(P61&gt;P62,"○",IF(P61=P62,"△","×")))</f>
      </c>
      <c r="Q59" s="7">
        <f>IF(Q58="","",IF(Q61&gt;Q62,"○",IF(Q61=Q62,"△","×")))</f>
      </c>
      <c r="R59" s="7">
        <f>IF(R58="","",IF(R61&gt;R62,"○",IF(R61=R62,"△","×")))</f>
      </c>
      <c r="S59" s="123"/>
      <c r="T59" s="125"/>
      <c r="U59" s="127"/>
      <c r="V59" s="121"/>
      <c r="W59" s="117"/>
      <c r="X59" s="119"/>
      <c r="Y59" s="121"/>
      <c r="Z59" s="113"/>
      <c r="AA59" s="113"/>
      <c r="AC59" s="147"/>
    </row>
    <row r="60" spans="2:29" ht="13.5" customHeight="1" hidden="1">
      <c r="B60" s="31"/>
      <c r="C60" s="14" t="s">
        <v>1</v>
      </c>
      <c r="D60" s="10">
        <f aca="true" t="shared" si="57" ref="D60:N60">IF(D58="","",IF(D61&gt;D62,3,IF(D61=D62,1,0)))</f>
      </c>
      <c r="E60" s="10">
        <f t="shared" si="57"/>
      </c>
      <c r="F60" s="10">
        <f t="shared" si="57"/>
      </c>
      <c r="G60" s="10">
        <f t="shared" si="57"/>
      </c>
      <c r="H60" s="10">
        <f t="shared" si="57"/>
      </c>
      <c r="I60" s="10">
        <f t="shared" si="57"/>
      </c>
      <c r="J60" s="10">
        <f t="shared" si="57"/>
      </c>
      <c r="K60" s="10">
        <f t="shared" si="57"/>
      </c>
      <c r="L60" s="10">
        <f t="shared" si="57"/>
      </c>
      <c r="M60" s="10">
        <f t="shared" si="57"/>
      </c>
      <c r="N60" s="10">
        <f t="shared" si="57"/>
      </c>
      <c r="O60" s="9" t="s">
        <v>14</v>
      </c>
      <c r="P60" s="10">
        <f>IF(P58="","",IF(P61&gt;P62,3,IF(P61=P62,1,0)))</f>
      </c>
      <c r="Q60" s="10">
        <f>IF(Q58="","",IF(Q61&gt;Q62,3,IF(Q61=Q62,1,0)))</f>
      </c>
      <c r="R60" s="10">
        <f>IF(R58="","",IF(R61&gt;R62,3,IF(R61=R62,1,0)))</f>
      </c>
      <c r="S60" s="11"/>
      <c r="T60" s="6"/>
      <c r="U60" s="12"/>
      <c r="V60" s="13"/>
      <c r="W60" s="14"/>
      <c r="X60" s="15"/>
      <c r="Y60" s="13"/>
      <c r="Z60" s="34"/>
      <c r="AA60" s="34"/>
      <c r="AC60" s="77"/>
    </row>
    <row r="61" spans="2:29" ht="13.5" customHeight="1" hidden="1">
      <c r="B61" s="31"/>
      <c r="C61" s="14" t="s">
        <v>2</v>
      </c>
      <c r="D61" s="10">
        <f aca="true" t="shared" si="58" ref="D61:N61">IF(D58="","",VALUE(MID(D58,1,FIND("-",D58,1)-1)))</f>
      </c>
      <c r="E61" s="10">
        <f t="shared" si="58"/>
      </c>
      <c r="F61" s="10">
        <f t="shared" si="58"/>
      </c>
      <c r="G61" s="10">
        <f t="shared" si="58"/>
      </c>
      <c r="H61" s="10">
        <f t="shared" si="58"/>
      </c>
      <c r="I61" s="10">
        <f t="shared" si="58"/>
      </c>
      <c r="J61" s="10">
        <f t="shared" si="58"/>
      </c>
      <c r="K61" s="10">
        <f t="shared" si="58"/>
      </c>
      <c r="L61" s="10">
        <f t="shared" si="58"/>
      </c>
      <c r="M61" s="10">
        <f t="shared" si="58"/>
      </c>
      <c r="N61" s="10">
        <f t="shared" si="58"/>
      </c>
      <c r="O61" s="9" t="s">
        <v>25</v>
      </c>
      <c r="P61" s="10">
        <f>IF(P58="","",VALUE(MID(P58,1,FIND("-",P58,1)-1)))</f>
      </c>
      <c r="Q61" s="10">
        <f>IF(Q58="","",VALUE(MID(Q58,1,FIND("-",Q58,1)-1)))</f>
      </c>
      <c r="R61" s="10">
        <f>IF(R58="","",VALUE(MID(R58,1,FIND("-",R58,1)-1)))</f>
      </c>
      <c r="S61" s="11"/>
      <c r="T61" s="6"/>
      <c r="U61" s="12"/>
      <c r="V61" s="13"/>
      <c r="W61" s="14"/>
      <c r="X61" s="15"/>
      <c r="Y61" s="13"/>
      <c r="Z61" s="34"/>
      <c r="AA61" s="34"/>
      <c r="AC61" s="77"/>
    </row>
    <row r="62" spans="2:29" ht="13.5" customHeight="1" hidden="1">
      <c r="B62" s="31"/>
      <c r="C62" s="14" t="s">
        <v>3</v>
      </c>
      <c r="D62" s="10">
        <f aca="true" t="shared" si="59" ref="D62:N62">IF(D58="","",VALUE(MID(D58,FIND("-",D58,1)+1,LEN(D58)-FIND("-",D58,1))))</f>
      </c>
      <c r="E62" s="10">
        <f t="shared" si="59"/>
      </c>
      <c r="F62" s="10">
        <f t="shared" si="59"/>
      </c>
      <c r="G62" s="10">
        <f t="shared" si="59"/>
      </c>
      <c r="H62" s="10">
        <f t="shared" si="59"/>
      </c>
      <c r="I62" s="10">
        <f t="shared" si="59"/>
      </c>
      <c r="J62" s="10">
        <f t="shared" si="59"/>
      </c>
      <c r="K62" s="10">
        <f t="shared" si="59"/>
      </c>
      <c r="L62" s="10">
        <f t="shared" si="59"/>
      </c>
      <c r="M62" s="10">
        <f t="shared" si="59"/>
      </c>
      <c r="N62" s="10">
        <f t="shared" si="59"/>
      </c>
      <c r="O62" s="9" t="s">
        <v>25</v>
      </c>
      <c r="P62" s="10">
        <f>IF(P58="","",VALUE(MID(P58,FIND("-",P58,1)+1,LEN(P58)-FIND("-",P58,1))))</f>
      </c>
      <c r="Q62" s="10">
        <f>IF(Q58="","",VALUE(MID(Q58,FIND("-",Q58,1)+1,LEN(Q58)-FIND("-",Q58,1))))</f>
      </c>
      <c r="R62" s="10">
        <f>IF(R58="","",VALUE(MID(R58,FIND("-",R58,1)+1,LEN(R58)-FIND("-",R58,1))))</f>
      </c>
      <c r="S62" s="11"/>
      <c r="T62" s="6"/>
      <c r="U62" s="12"/>
      <c r="V62" s="13"/>
      <c r="W62" s="14"/>
      <c r="X62" s="15"/>
      <c r="Y62" s="13"/>
      <c r="Z62" s="34"/>
      <c r="AA62" s="34"/>
      <c r="AC62" s="77"/>
    </row>
    <row r="63" spans="2:29" ht="13.5">
      <c r="B63" s="128"/>
      <c r="C63" s="14" t="s">
        <v>9</v>
      </c>
      <c r="D63" s="16">
        <f>IF(P3="","",P7&amp;"-"&amp;P6)</f>
      </c>
      <c r="E63" s="16">
        <f>IF(P8="","",P12&amp;"-"&amp;P11)</f>
      </c>
      <c r="F63" s="16">
        <f>IF(P13="","",P17&amp;"-"&amp;P16)</f>
      </c>
      <c r="G63" s="16">
        <f>IF(P18="","",P22&amp;"-"&amp;P21)</f>
      </c>
      <c r="H63" s="16">
        <f>IF(P23="","",P27&amp;"-"&amp;P26)</f>
      </c>
      <c r="I63" s="16">
        <f>IF(P28="","",P32&amp;"-"&amp;P31)</f>
      </c>
      <c r="J63" s="16">
        <f>IF(P33="","",P37&amp;"-"&amp;P36)</f>
      </c>
      <c r="K63" s="16">
        <f>IF(P38="","",P42&amp;"-"&amp;P41)</f>
      </c>
      <c r="L63" s="16">
        <f>IF(P43="","",P47&amp;"-"&amp;P46)</f>
      </c>
      <c r="M63" s="16">
        <f>IF(P48="","",P52&amp;"-"&amp;P51)</f>
      </c>
      <c r="N63" s="16">
        <f>IF(P53="","",P57&amp;"-"&amp;P56)</f>
      </c>
      <c r="O63" s="16">
        <f>IF(P58="","",P62&amp;"-"&amp;P61)</f>
      </c>
      <c r="P63" s="130"/>
      <c r="Q63" s="35"/>
      <c r="R63" s="35"/>
      <c r="S63" s="122">
        <f>COUNTIF(D64:R64,"○")</f>
        <v>0</v>
      </c>
      <c r="T63" s="124">
        <f>COUNTIF(D64:R64,"△")</f>
        <v>0</v>
      </c>
      <c r="U63" s="126">
        <f>COUNTIF(D64:R64,"×")</f>
        <v>0</v>
      </c>
      <c r="V63" s="120">
        <f>SUM(D65:R65)</f>
        <v>0</v>
      </c>
      <c r="W63" s="116">
        <f>SUM(D66:R66)</f>
        <v>0</v>
      </c>
      <c r="X63" s="118">
        <f>SUM(D67:R67)</f>
        <v>0</v>
      </c>
      <c r="Y63" s="120">
        <f>W63-X63</f>
        <v>0</v>
      </c>
      <c r="Z63" s="115">
        <f>RANK(AC63,$AC$3:$AC$74)</f>
        <v>1</v>
      </c>
      <c r="AA63" s="112"/>
      <c r="AC63" s="147">
        <f>IF(B63="",-1000000,V63*1000000+Y63*1000+W63)</f>
        <v>-1000000</v>
      </c>
    </row>
    <row r="64" spans="2:29" ht="18.75">
      <c r="B64" s="129"/>
      <c r="C64" s="14" t="s">
        <v>0</v>
      </c>
      <c r="D64" s="7">
        <f aca="true" t="shared" si="60" ref="D64:M64">IF(D63="","",IF(D66&gt;D67,"○",IF(D66=D67,"△","×")))</f>
      </c>
      <c r="E64" s="7">
        <f t="shared" si="60"/>
      </c>
      <c r="F64" s="7">
        <f t="shared" si="60"/>
      </c>
      <c r="G64" s="7">
        <f t="shared" si="60"/>
      </c>
      <c r="H64" s="7">
        <f t="shared" si="60"/>
      </c>
      <c r="I64" s="7">
        <f t="shared" si="60"/>
      </c>
      <c r="J64" s="7">
        <f t="shared" si="60"/>
      </c>
      <c r="K64" s="7">
        <f t="shared" si="60"/>
      </c>
      <c r="L64" s="7">
        <f t="shared" si="60"/>
      </c>
      <c r="M64" s="7">
        <f t="shared" si="60"/>
      </c>
      <c r="N64" s="7"/>
      <c r="O64" s="7"/>
      <c r="P64" s="131"/>
      <c r="Q64" s="7">
        <f>IF(Q63="","",IF(Q66&gt;Q67,"○",IF(Q66=Q67,"△","×")))</f>
      </c>
      <c r="R64" s="7">
        <f>IF(R63="","",IF(R66&gt;R67,"○",IF(R66=R67,"△","×")))</f>
      </c>
      <c r="S64" s="123"/>
      <c r="T64" s="125"/>
      <c r="U64" s="127"/>
      <c r="V64" s="121"/>
      <c r="W64" s="117"/>
      <c r="X64" s="119"/>
      <c r="Y64" s="121"/>
      <c r="Z64" s="113"/>
      <c r="AA64" s="113"/>
      <c r="AC64" s="147"/>
    </row>
    <row r="65" spans="2:29" ht="13.5" customHeight="1" hidden="1">
      <c r="B65" s="31"/>
      <c r="C65" s="14" t="s">
        <v>1</v>
      </c>
      <c r="D65" s="10">
        <f aca="true" t="shared" si="61" ref="D65:M65">IF(D63="","",IF(D66&gt;D67,3,IF(D66=D67,1,0)))</f>
      </c>
      <c r="E65" s="10">
        <f t="shared" si="61"/>
      </c>
      <c r="F65" s="10">
        <f t="shared" si="61"/>
      </c>
      <c r="G65" s="10">
        <f t="shared" si="61"/>
      </c>
      <c r="H65" s="10">
        <f t="shared" si="61"/>
      </c>
      <c r="I65" s="10">
        <f t="shared" si="61"/>
      </c>
      <c r="J65" s="10">
        <f t="shared" si="61"/>
      </c>
      <c r="K65" s="10">
        <f t="shared" si="61"/>
      </c>
      <c r="L65" s="10">
        <f t="shared" si="61"/>
      </c>
      <c r="M65" s="10">
        <f t="shared" si="61"/>
      </c>
      <c r="N65" s="10"/>
      <c r="O65" s="10"/>
      <c r="P65" s="9" t="s">
        <v>14</v>
      </c>
      <c r="Q65" s="10">
        <f>IF(Q63="","",IF(Q66&gt;Q67,3,IF(Q66=Q67,1,0)))</f>
      </c>
      <c r="R65" s="10">
        <f>IF(R63="","",IF(R66&gt;R67,3,IF(R66=R67,1,0)))</f>
      </c>
      <c r="S65" s="11"/>
      <c r="T65" s="6"/>
      <c r="U65" s="12"/>
      <c r="V65" s="13"/>
      <c r="W65" s="14"/>
      <c r="X65" s="15"/>
      <c r="Y65" s="13"/>
      <c r="Z65" s="34"/>
      <c r="AA65" s="34"/>
      <c r="AC65" s="77"/>
    </row>
    <row r="66" spans="2:29" ht="13.5" customHeight="1" hidden="1">
      <c r="B66" s="31"/>
      <c r="C66" s="14" t="s">
        <v>2</v>
      </c>
      <c r="D66" s="10">
        <f aca="true" t="shared" si="62" ref="D66:M66">IF(D63="","",VALUE(MID(D63,1,FIND("-",D63,1)-1)))</f>
      </c>
      <c r="E66" s="10">
        <f t="shared" si="62"/>
      </c>
      <c r="F66" s="10">
        <f t="shared" si="62"/>
      </c>
      <c r="G66" s="10">
        <f t="shared" si="62"/>
      </c>
      <c r="H66" s="10">
        <f t="shared" si="62"/>
      </c>
      <c r="I66" s="10">
        <f t="shared" si="62"/>
      </c>
      <c r="J66" s="10">
        <f t="shared" si="62"/>
      </c>
      <c r="K66" s="10">
        <f t="shared" si="62"/>
      </c>
      <c r="L66" s="10">
        <f t="shared" si="62"/>
      </c>
      <c r="M66" s="10">
        <f t="shared" si="62"/>
      </c>
      <c r="N66" s="10"/>
      <c r="O66" s="10"/>
      <c r="P66" s="9" t="s">
        <v>25</v>
      </c>
      <c r="Q66" s="10">
        <f>IF(Q63="","",VALUE(MID(Q63,1,FIND("-",Q63,1)-1)))</f>
      </c>
      <c r="R66" s="10">
        <f>IF(R63="","",VALUE(MID(R63,1,FIND("-",R63,1)-1)))</f>
      </c>
      <c r="S66" s="11"/>
      <c r="T66" s="6"/>
      <c r="U66" s="12"/>
      <c r="V66" s="13"/>
      <c r="W66" s="14"/>
      <c r="X66" s="15"/>
      <c r="Y66" s="13"/>
      <c r="Z66" s="34"/>
      <c r="AA66" s="34"/>
      <c r="AC66" s="77"/>
    </row>
    <row r="67" spans="2:29" ht="13.5" customHeight="1" hidden="1">
      <c r="B67" s="31"/>
      <c r="C67" s="14" t="s">
        <v>3</v>
      </c>
      <c r="D67" s="10">
        <f aca="true" t="shared" si="63" ref="D67:M67">IF(D63="","",VALUE(MID(D63,FIND("-",D63,1)+1,LEN(D63)-FIND("-",D63,1))))</f>
      </c>
      <c r="E67" s="10">
        <f t="shared" si="63"/>
      </c>
      <c r="F67" s="10">
        <f t="shared" si="63"/>
      </c>
      <c r="G67" s="10">
        <f t="shared" si="63"/>
      </c>
      <c r="H67" s="10">
        <f t="shared" si="63"/>
      </c>
      <c r="I67" s="10">
        <f t="shared" si="63"/>
      </c>
      <c r="J67" s="10">
        <f t="shared" si="63"/>
      </c>
      <c r="K67" s="10">
        <f t="shared" si="63"/>
      </c>
      <c r="L67" s="10">
        <f t="shared" si="63"/>
      </c>
      <c r="M67" s="10">
        <f t="shared" si="63"/>
      </c>
      <c r="N67" s="10"/>
      <c r="O67" s="10"/>
      <c r="P67" s="9" t="s">
        <v>25</v>
      </c>
      <c r="Q67" s="10">
        <f>IF(Q63="","",VALUE(MID(Q63,FIND("-",Q63,1)+1,LEN(Q63)-FIND("-",Q63,1))))</f>
      </c>
      <c r="R67" s="10">
        <f>IF(R63="","",VALUE(MID(R63,FIND("-",R63,1)+1,LEN(R63)-FIND("-",R63,1))))</f>
      </c>
      <c r="S67" s="11"/>
      <c r="T67" s="6"/>
      <c r="U67" s="12"/>
      <c r="V67" s="13"/>
      <c r="W67" s="14"/>
      <c r="X67" s="15"/>
      <c r="Y67" s="13"/>
      <c r="Z67" s="34"/>
      <c r="AA67" s="34"/>
      <c r="AC67" s="77"/>
    </row>
    <row r="68" spans="2:29" ht="13.5">
      <c r="B68" s="128"/>
      <c r="C68" s="14" t="s">
        <v>9</v>
      </c>
      <c r="D68" s="16">
        <f>IF(Q3="","",Q7&amp;"-"&amp;Q6)</f>
      </c>
      <c r="E68" s="16">
        <f>IF(Q8="","",Q12&amp;"-"&amp;Q11)</f>
      </c>
      <c r="F68" s="16">
        <f>IF(Q13="","",Q17&amp;"-"&amp;Q16)</f>
      </c>
      <c r="G68" s="16">
        <f>IF(Q18="","",Q22&amp;"-"&amp;Q21)</f>
      </c>
      <c r="H68" s="16">
        <f>IF(Q23="","",Q27&amp;"-"&amp;Q26)</f>
      </c>
      <c r="I68" s="16">
        <f>IF(Q28="","",Q32&amp;"-"&amp;Q31)</f>
      </c>
      <c r="J68" s="16">
        <f>IF(Q33="","",Q37&amp;"-"&amp;Q36)</f>
      </c>
      <c r="K68" s="16">
        <f>IF(Q38="","",Q42&amp;"-"&amp;Q41)</f>
      </c>
      <c r="L68" s="16">
        <f>IF(Q43="","",Q47&amp;"-"&amp;Q46)</f>
      </c>
      <c r="M68" s="16">
        <f>IF(Q48="","",Q52&amp;"-"&amp;Q51)</f>
      </c>
      <c r="N68" s="16">
        <f>IF(Q53="","",Q57&amp;"-"&amp;Q56)</f>
      </c>
      <c r="O68" s="16">
        <f>IF(Q58="","",Q62&amp;"-"&amp;Q61)</f>
      </c>
      <c r="P68" s="16">
        <f>IF(Q63="","",Q67&amp;"-"&amp;Q66)</f>
      </c>
      <c r="Q68" s="130"/>
      <c r="R68" s="35"/>
      <c r="S68" s="122">
        <f>COUNTIF(D69:R69,"○")</f>
        <v>0</v>
      </c>
      <c r="T68" s="124">
        <f>COUNTIF(D69:R69,"△")</f>
        <v>0</v>
      </c>
      <c r="U68" s="126">
        <f>COUNTIF(D69:R69,"×")</f>
        <v>0</v>
      </c>
      <c r="V68" s="120">
        <f>SUM(D70:R70)</f>
        <v>0</v>
      </c>
      <c r="W68" s="116">
        <f>SUM(D71:R71)</f>
        <v>0</v>
      </c>
      <c r="X68" s="118">
        <f>SUM(D72:R72)</f>
        <v>0</v>
      </c>
      <c r="Y68" s="120">
        <f>W68-X68</f>
        <v>0</v>
      </c>
      <c r="Z68" s="115">
        <f>RANK(AC68,$AC$3:$AC$74)</f>
        <v>1</v>
      </c>
      <c r="AA68" s="112"/>
      <c r="AC68" s="147">
        <f>IF(B68="",-1000000,V68*1000000+Y68*1000+W68)</f>
        <v>-1000000</v>
      </c>
    </row>
    <row r="69" spans="2:29" ht="18.75">
      <c r="B69" s="129"/>
      <c r="C69" s="14" t="s">
        <v>0</v>
      </c>
      <c r="D69" s="7">
        <f aca="true" t="shared" si="64" ref="D69:P69">IF(D68="","",IF(D71&gt;D72,"○",IF(D71=D72,"△","×")))</f>
      </c>
      <c r="E69" s="7">
        <f t="shared" si="64"/>
      </c>
      <c r="F69" s="7">
        <f t="shared" si="64"/>
      </c>
      <c r="G69" s="7">
        <f t="shared" si="64"/>
      </c>
      <c r="H69" s="7">
        <f t="shared" si="64"/>
      </c>
      <c r="I69" s="7">
        <f t="shared" si="64"/>
      </c>
      <c r="J69" s="7">
        <f t="shared" si="64"/>
      </c>
      <c r="K69" s="7">
        <f t="shared" si="64"/>
      </c>
      <c r="L69" s="7">
        <f t="shared" si="64"/>
      </c>
      <c r="M69" s="7">
        <f t="shared" si="64"/>
      </c>
      <c r="N69" s="7">
        <f t="shared" si="64"/>
      </c>
      <c r="O69" s="7">
        <f t="shared" si="64"/>
      </c>
      <c r="P69" s="7">
        <f t="shared" si="64"/>
      </c>
      <c r="Q69" s="131"/>
      <c r="R69" s="7">
        <f>IF(R68="","",IF(R71&gt;R72,"○",IF(R71=R72,"△","×")))</f>
      </c>
      <c r="S69" s="123"/>
      <c r="T69" s="125"/>
      <c r="U69" s="127"/>
      <c r="V69" s="121"/>
      <c r="W69" s="117"/>
      <c r="X69" s="119"/>
      <c r="Y69" s="121"/>
      <c r="Z69" s="113"/>
      <c r="AA69" s="113"/>
      <c r="AC69" s="147"/>
    </row>
    <row r="70" spans="2:29" ht="13.5" customHeight="1" hidden="1">
      <c r="B70" s="31"/>
      <c r="C70" s="14" t="s">
        <v>1</v>
      </c>
      <c r="D70" s="10">
        <f aca="true" t="shared" si="65" ref="D70:P70">IF(D68="","",IF(D71&gt;D72,3,IF(D71=D72,1,0)))</f>
      </c>
      <c r="E70" s="10">
        <f t="shared" si="65"/>
      </c>
      <c r="F70" s="10">
        <f t="shared" si="65"/>
      </c>
      <c r="G70" s="10">
        <f t="shared" si="65"/>
      </c>
      <c r="H70" s="10">
        <f t="shared" si="65"/>
      </c>
      <c r="I70" s="10">
        <f t="shared" si="65"/>
      </c>
      <c r="J70" s="10">
        <f t="shared" si="65"/>
      </c>
      <c r="K70" s="10">
        <f t="shared" si="65"/>
      </c>
      <c r="L70" s="10">
        <f t="shared" si="65"/>
      </c>
      <c r="M70" s="10">
        <f t="shared" si="65"/>
      </c>
      <c r="N70" s="10">
        <f t="shared" si="65"/>
      </c>
      <c r="O70" s="10">
        <f t="shared" si="65"/>
      </c>
      <c r="P70" s="10">
        <f t="shared" si="65"/>
      </c>
      <c r="Q70" s="9" t="s">
        <v>14</v>
      </c>
      <c r="R70" s="10">
        <f>IF(R68="","",IF(R71&gt;R72,3,IF(R71=R72,1,0)))</f>
      </c>
      <c r="S70" s="11"/>
      <c r="T70" s="6"/>
      <c r="U70" s="12"/>
      <c r="V70" s="13"/>
      <c r="W70" s="14"/>
      <c r="X70" s="15"/>
      <c r="Y70" s="13"/>
      <c r="Z70" s="34"/>
      <c r="AA70" s="34"/>
      <c r="AC70" s="77"/>
    </row>
    <row r="71" spans="2:29" ht="13.5" customHeight="1" hidden="1">
      <c r="B71" s="31"/>
      <c r="C71" s="14" t="s">
        <v>2</v>
      </c>
      <c r="D71" s="10">
        <f aca="true" t="shared" si="66" ref="D71:P71">IF(D68="","",VALUE(MID(D68,1,FIND("-",D68,1)-1)))</f>
      </c>
      <c r="E71" s="10">
        <f t="shared" si="66"/>
      </c>
      <c r="F71" s="10">
        <f t="shared" si="66"/>
      </c>
      <c r="G71" s="10">
        <f t="shared" si="66"/>
      </c>
      <c r="H71" s="10">
        <f t="shared" si="66"/>
      </c>
      <c r="I71" s="10">
        <f t="shared" si="66"/>
      </c>
      <c r="J71" s="10">
        <f t="shared" si="66"/>
      </c>
      <c r="K71" s="10">
        <f t="shared" si="66"/>
      </c>
      <c r="L71" s="10">
        <f t="shared" si="66"/>
      </c>
      <c r="M71" s="10">
        <f t="shared" si="66"/>
      </c>
      <c r="N71" s="10">
        <f t="shared" si="66"/>
      </c>
      <c r="O71" s="10">
        <f t="shared" si="66"/>
      </c>
      <c r="P71" s="10">
        <f t="shared" si="66"/>
      </c>
      <c r="Q71" s="9" t="s">
        <v>25</v>
      </c>
      <c r="R71" s="10">
        <f>IF(R68="","",VALUE(MID(R68,1,FIND("-",R68,1)-1)))</f>
      </c>
      <c r="S71" s="11"/>
      <c r="T71" s="6"/>
      <c r="U71" s="12"/>
      <c r="V71" s="13"/>
      <c r="W71" s="14"/>
      <c r="X71" s="15"/>
      <c r="Y71" s="13"/>
      <c r="Z71" s="34"/>
      <c r="AA71" s="34"/>
      <c r="AC71" s="77"/>
    </row>
    <row r="72" spans="2:29" ht="13.5" customHeight="1" hidden="1">
      <c r="B72" s="31"/>
      <c r="C72" s="14" t="s">
        <v>3</v>
      </c>
      <c r="D72" s="10">
        <f aca="true" t="shared" si="67" ref="D72:P72">IF(D68="","",VALUE(MID(D68,FIND("-",D68,1)+1,LEN(D68)-FIND("-",D68,1))))</f>
      </c>
      <c r="E72" s="10">
        <f t="shared" si="67"/>
      </c>
      <c r="F72" s="10">
        <f t="shared" si="67"/>
      </c>
      <c r="G72" s="10">
        <f t="shared" si="67"/>
      </c>
      <c r="H72" s="10">
        <f t="shared" si="67"/>
      </c>
      <c r="I72" s="10">
        <f t="shared" si="67"/>
      </c>
      <c r="J72" s="10">
        <f t="shared" si="67"/>
      </c>
      <c r="K72" s="10">
        <f t="shared" si="67"/>
      </c>
      <c r="L72" s="10">
        <f t="shared" si="67"/>
      </c>
      <c r="M72" s="10">
        <f t="shared" si="67"/>
      </c>
      <c r="N72" s="10">
        <f t="shared" si="67"/>
      </c>
      <c r="O72" s="10">
        <f t="shared" si="67"/>
      </c>
      <c r="P72" s="10">
        <f t="shared" si="67"/>
      </c>
      <c r="Q72" s="9" t="s">
        <v>25</v>
      </c>
      <c r="R72" s="10">
        <f>IF(R68="","",VALUE(MID(R68,FIND("-",R68,1)+1,LEN(R68)-FIND("-",R68,1))))</f>
      </c>
      <c r="S72" s="11"/>
      <c r="T72" s="6"/>
      <c r="U72" s="12"/>
      <c r="V72" s="13"/>
      <c r="W72" s="14"/>
      <c r="X72" s="15"/>
      <c r="Y72" s="13"/>
      <c r="Z72" s="34"/>
      <c r="AA72" s="34"/>
      <c r="AC72" s="77"/>
    </row>
    <row r="73" spans="2:29" ht="13.5">
      <c r="B73" s="128"/>
      <c r="C73" s="14" t="s">
        <v>9</v>
      </c>
      <c r="D73" s="16">
        <f>IF(R3="","",R7&amp;"-"&amp;R6)</f>
      </c>
      <c r="E73" s="16">
        <f>IF(R8="","",R12&amp;"-"&amp;R11)</f>
      </c>
      <c r="F73" s="16">
        <f>IF(R13="","",R17&amp;"-"&amp;R16)</f>
      </c>
      <c r="G73" s="16">
        <f>IF(R18="","",R22&amp;"-"&amp;R21)</f>
      </c>
      <c r="H73" s="16">
        <f>IF(R23="","",R27&amp;"-"&amp;R26)</f>
      </c>
      <c r="I73" s="16">
        <f>IF(R28="","",R32&amp;"-"&amp;R31)</f>
      </c>
      <c r="J73" s="16">
        <f>IF(R33="","",R37&amp;"-"&amp;R36)</f>
      </c>
      <c r="K73" s="16">
        <f>IF(R38="","",R42&amp;"-"&amp;R41)</f>
      </c>
      <c r="L73" s="16">
        <f>IF(R43="","",R47&amp;"-"&amp;R46)</f>
      </c>
      <c r="M73" s="16">
        <f>IF(R48="","",R52&amp;"-"&amp;R51)</f>
      </c>
      <c r="N73" s="16">
        <f>IF(R53="","",R57&amp;"-"&amp;R56)</f>
      </c>
      <c r="O73" s="16">
        <f>IF(R58="","",R62&amp;"-"&amp;R61)</f>
      </c>
      <c r="P73" s="16">
        <f>IF(R63="","",R67&amp;"-"&amp;R66)</f>
      </c>
      <c r="Q73" s="16">
        <f>IF(R68="","",R72&amp;"-"&amp;R71)</f>
      </c>
      <c r="R73" s="130"/>
      <c r="S73" s="122">
        <f>COUNTIF(D74:R74,"○")</f>
        <v>0</v>
      </c>
      <c r="T73" s="124">
        <f>COUNTIF(D74:R74,"△")</f>
        <v>0</v>
      </c>
      <c r="U73" s="126">
        <f>COUNTIF(D74:R74,"×")</f>
        <v>0</v>
      </c>
      <c r="V73" s="120">
        <f>SUM(D75:R75)</f>
        <v>0</v>
      </c>
      <c r="W73" s="116">
        <f>SUM(D76:R76)</f>
        <v>0</v>
      </c>
      <c r="X73" s="118">
        <f>SUM(D77:R77)</f>
        <v>0</v>
      </c>
      <c r="Y73" s="120">
        <f>W73-X73</f>
        <v>0</v>
      </c>
      <c r="Z73" s="115">
        <f>RANK(AC73,$AC$3:$AC$74)</f>
        <v>1</v>
      </c>
      <c r="AA73" s="112"/>
      <c r="AC73" s="147">
        <f>IF(B73="",-1000000,V73*1000000+Y73*1000+W73)</f>
        <v>-1000000</v>
      </c>
    </row>
    <row r="74" spans="2:29" ht="19.5" thickBot="1">
      <c r="B74" s="139"/>
      <c r="C74" s="81" t="s">
        <v>0</v>
      </c>
      <c r="D74" s="82">
        <f aca="true" t="shared" si="68" ref="D74:Q74">IF(D73="","",IF(D76&gt;D77,"○",IF(D76=D77,"△","×")))</f>
      </c>
      <c r="E74" s="82">
        <f t="shared" si="68"/>
      </c>
      <c r="F74" s="82">
        <f t="shared" si="68"/>
      </c>
      <c r="G74" s="82">
        <f t="shared" si="68"/>
      </c>
      <c r="H74" s="82">
        <f t="shared" si="68"/>
      </c>
      <c r="I74" s="82">
        <f t="shared" si="68"/>
      </c>
      <c r="J74" s="82">
        <f t="shared" si="68"/>
      </c>
      <c r="K74" s="82">
        <f t="shared" si="68"/>
      </c>
      <c r="L74" s="82">
        <f t="shared" si="68"/>
      </c>
      <c r="M74" s="82">
        <f t="shared" si="68"/>
      </c>
      <c r="N74" s="82">
        <f t="shared" si="68"/>
      </c>
      <c r="O74" s="82">
        <f t="shared" si="68"/>
      </c>
      <c r="P74" s="82">
        <f t="shared" si="68"/>
      </c>
      <c r="Q74" s="82">
        <f t="shared" si="68"/>
      </c>
      <c r="R74" s="146"/>
      <c r="S74" s="140"/>
      <c r="T74" s="141"/>
      <c r="U74" s="142"/>
      <c r="V74" s="143"/>
      <c r="W74" s="144"/>
      <c r="X74" s="145"/>
      <c r="Y74" s="143"/>
      <c r="Z74" s="114"/>
      <c r="AA74" s="114"/>
      <c r="AC74" s="147"/>
    </row>
    <row r="75" spans="2:26" ht="13.5" hidden="1">
      <c r="B75" s="8"/>
      <c r="C75" s="74" t="s">
        <v>1</v>
      </c>
      <c r="D75" s="78">
        <f aca="true" t="shared" si="69" ref="D75:Q75">IF(D73="","",IF(D76&gt;D77,3,IF(D76=D77,1,0)))</f>
      </c>
      <c r="E75" s="78">
        <f t="shared" si="69"/>
      </c>
      <c r="F75" s="78">
        <f t="shared" si="69"/>
      </c>
      <c r="G75" s="78">
        <f t="shared" si="69"/>
      </c>
      <c r="H75" s="78">
        <f t="shared" si="69"/>
      </c>
      <c r="I75" s="78">
        <f t="shared" si="69"/>
      </c>
      <c r="J75" s="78">
        <f t="shared" si="69"/>
      </c>
      <c r="K75" s="78">
        <f t="shared" si="69"/>
      </c>
      <c r="L75" s="78">
        <f t="shared" si="69"/>
      </c>
      <c r="M75" s="78">
        <f t="shared" si="69"/>
      </c>
      <c r="N75" s="78">
        <f t="shared" si="69"/>
      </c>
      <c r="O75" s="78">
        <f t="shared" si="69"/>
      </c>
      <c r="P75" s="78">
        <f t="shared" si="69"/>
      </c>
      <c r="Q75" s="78">
        <f t="shared" si="69"/>
      </c>
      <c r="R75" s="9" t="s">
        <v>14</v>
      </c>
      <c r="S75" s="8"/>
      <c r="T75" s="74"/>
      <c r="U75" s="75"/>
      <c r="V75" s="79"/>
      <c r="W75" s="29"/>
      <c r="X75" s="80"/>
      <c r="Y75" s="79"/>
      <c r="Z75" s="79"/>
    </row>
    <row r="76" spans="2:26" ht="13.5" hidden="1">
      <c r="B76" s="11"/>
      <c r="C76" s="6" t="s">
        <v>2</v>
      </c>
      <c r="D76" s="10">
        <f aca="true" t="shared" si="70" ref="D76:Q76">IF(D73="","",VALUE(MID(D73,1,FIND("-",D73,1)-1)))</f>
      </c>
      <c r="E76" s="10">
        <f t="shared" si="70"/>
      </c>
      <c r="F76" s="10">
        <f t="shared" si="70"/>
      </c>
      <c r="G76" s="10">
        <f t="shared" si="70"/>
      </c>
      <c r="H76" s="10">
        <f t="shared" si="70"/>
      </c>
      <c r="I76" s="10">
        <f t="shared" si="70"/>
      </c>
      <c r="J76" s="10">
        <f t="shared" si="70"/>
      </c>
      <c r="K76" s="10">
        <f t="shared" si="70"/>
      </c>
      <c r="L76" s="10">
        <f t="shared" si="70"/>
      </c>
      <c r="M76" s="10">
        <f t="shared" si="70"/>
      </c>
      <c r="N76" s="10">
        <f t="shared" si="70"/>
      </c>
      <c r="O76" s="10">
        <f t="shared" si="70"/>
      </c>
      <c r="P76" s="10">
        <f t="shared" si="70"/>
      </c>
      <c r="Q76" s="10">
        <f t="shared" si="70"/>
      </c>
      <c r="R76" s="9" t="s">
        <v>25</v>
      </c>
      <c r="S76" s="11"/>
      <c r="T76" s="6"/>
      <c r="U76" s="12"/>
      <c r="V76" s="13"/>
      <c r="W76" s="14"/>
      <c r="X76" s="15"/>
      <c r="Y76" s="13"/>
      <c r="Z76" s="13"/>
    </row>
    <row r="77" spans="2:26" ht="14.25" hidden="1" thickBot="1">
      <c r="B77" s="17"/>
      <c r="C77" s="18" t="s">
        <v>3</v>
      </c>
      <c r="D77" s="19">
        <f aca="true" t="shared" si="71" ref="D77:Q77">IF(D73="","",VALUE(MID(D73,FIND("-",D73,1)+1,LEN(D73)-FIND("-",D73,1))))</f>
      </c>
      <c r="E77" s="19">
        <f t="shared" si="71"/>
      </c>
      <c r="F77" s="19">
        <f t="shared" si="71"/>
      </c>
      <c r="G77" s="19">
        <f t="shared" si="71"/>
      </c>
      <c r="H77" s="19">
        <f t="shared" si="71"/>
      </c>
      <c r="I77" s="19">
        <f t="shared" si="71"/>
      </c>
      <c r="J77" s="19">
        <f t="shared" si="71"/>
      </c>
      <c r="K77" s="19">
        <f t="shared" si="71"/>
      </c>
      <c r="L77" s="19">
        <f t="shared" si="71"/>
      </c>
      <c r="M77" s="19">
        <f t="shared" si="71"/>
      </c>
      <c r="N77" s="19">
        <f t="shared" si="71"/>
      </c>
      <c r="O77" s="19">
        <f t="shared" si="71"/>
      </c>
      <c r="P77" s="19">
        <f t="shared" si="71"/>
      </c>
      <c r="Q77" s="19">
        <f t="shared" si="71"/>
      </c>
      <c r="R77" s="9" t="s">
        <v>25</v>
      </c>
      <c r="S77" s="11"/>
      <c r="T77" s="6"/>
      <c r="U77" s="12"/>
      <c r="V77" s="13"/>
      <c r="W77" s="14"/>
      <c r="X77" s="15"/>
      <c r="Y77" s="13"/>
      <c r="Z77" s="13"/>
    </row>
    <row r="78" spans="2:27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</sheetData>
  <mergeCells count="180">
    <mergeCell ref="AA63:AA64"/>
    <mergeCell ref="AA68:AA69"/>
    <mergeCell ref="AA73:AA74"/>
    <mergeCell ref="AA43:AA44"/>
    <mergeCell ref="AA48:AA49"/>
    <mergeCell ref="AA53:AA54"/>
    <mergeCell ref="AA58:AA59"/>
    <mergeCell ref="AA23:AA24"/>
    <mergeCell ref="AA28:AA29"/>
    <mergeCell ref="AA33:AA34"/>
    <mergeCell ref="AA38:AA39"/>
    <mergeCell ref="AA3:AA4"/>
    <mergeCell ref="AA8:AA9"/>
    <mergeCell ref="AA13:AA14"/>
    <mergeCell ref="AA18:AA19"/>
    <mergeCell ref="W58:W59"/>
    <mergeCell ref="X58:X59"/>
    <mergeCell ref="Y58:Y59"/>
    <mergeCell ref="S38:S39"/>
    <mergeCell ref="T38:T39"/>
    <mergeCell ref="U38:U39"/>
    <mergeCell ref="S43:S44"/>
    <mergeCell ref="T43:T44"/>
    <mergeCell ref="U43:U44"/>
    <mergeCell ref="X43:X44"/>
    <mergeCell ref="B53:B54"/>
    <mergeCell ref="S48:S49"/>
    <mergeCell ref="X48:X49"/>
    <mergeCell ref="Y48:Y49"/>
    <mergeCell ref="V48:V49"/>
    <mergeCell ref="W48:W49"/>
    <mergeCell ref="N53:N54"/>
    <mergeCell ref="S18:S19"/>
    <mergeCell ref="T18:T19"/>
    <mergeCell ref="U18:U19"/>
    <mergeCell ref="S23:S24"/>
    <mergeCell ref="T23:T24"/>
    <mergeCell ref="U23:U24"/>
    <mergeCell ref="S28:S29"/>
    <mergeCell ref="T28:T29"/>
    <mergeCell ref="U28:U29"/>
    <mergeCell ref="S33:S34"/>
    <mergeCell ref="T33:T34"/>
    <mergeCell ref="U33:U34"/>
    <mergeCell ref="Z28:Z29"/>
    <mergeCell ref="X33:X34"/>
    <mergeCell ref="Y33:Y34"/>
    <mergeCell ref="Z33:Z34"/>
    <mergeCell ref="X28:X29"/>
    <mergeCell ref="Y28:Y29"/>
    <mergeCell ref="Z18:Z19"/>
    <mergeCell ref="X23:X24"/>
    <mergeCell ref="Y23:Y24"/>
    <mergeCell ref="Z23:Z24"/>
    <mergeCell ref="Z3:Z4"/>
    <mergeCell ref="Z8:Z9"/>
    <mergeCell ref="W13:W14"/>
    <mergeCell ref="X13:X14"/>
    <mergeCell ref="Y13:Y14"/>
    <mergeCell ref="Z13:Z14"/>
    <mergeCell ref="B3:B4"/>
    <mergeCell ref="S3:S4"/>
    <mergeCell ref="T3:T4"/>
    <mergeCell ref="U3:U4"/>
    <mergeCell ref="D3:D4"/>
    <mergeCell ref="V3:V4"/>
    <mergeCell ref="W3:W4"/>
    <mergeCell ref="X3:X4"/>
    <mergeCell ref="Y3:Y4"/>
    <mergeCell ref="B8:B9"/>
    <mergeCell ref="S8:S9"/>
    <mergeCell ref="T8:T9"/>
    <mergeCell ref="U8:U9"/>
    <mergeCell ref="E8:E9"/>
    <mergeCell ref="V8:V9"/>
    <mergeCell ref="W8:W9"/>
    <mergeCell ref="X8:X9"/>
    <mergeCell ref="Y8:Y9"/>
    <mergeCell ref="B13:B14"/>
    <mergeCell ref="B18:B19"/>
    <mergeCell ref="B23:B24"/>
    <mergeCell ref="B28:B29"/>
    <mergeCell ref="B33:B34"/>
    <mergeCell ref="B38:B39"/>
    <mergeCell ref="B43:B44"/>
    <mergeCell ref="B48:B49"/>
    <mergeCell ref="B58:B59"/>
    <mergeCell ref="B63:B64"/>
    <mergeCell ref="B68:B69"/>
    <mergeCell ref="B73:B74"/>
    <mergeCell ref="S13:S14"/>
    <mergeCell ref="T13:T14"/>
    <mergeCell ref="U13:U14"/>
    <mergeCell ref="V13:V14"/>
    <mergeCell ref="V18:V19"/>
    <mergeCell ref="W18:W19"/>
    <mergeCell ref="X18:X19"/>
    <mergeCell ref="Y18:Y19"/>
    <mergeCell ref="V23:V24"/>
    <mergeCell ref="W23:W24"/>
    <mergeCell ref="V28:V29"/>
    <mergeCell ref="W28:W29"/>
    <mergeCell ref="V33:V34"/>
    <mergeCell ref="W33:W34"/>
    <mergeCell ref="Z43:Z44"/>
    <mergeCell ref="V38:V39"/>
    <mergeCell ref="W38:W39"/>
    <mergeCell ref="X38:X39"/>
    <mergeCell ref="Y38:Y39"/>
    <mergeCell ref="Z38:Z39"/>
    <mergeCell ref="V43:V44"/>
    <mergeCell ref="W43:W44"/>
    <mergeCell ref="Y43:Y44"/>
    <mergeCell ref="S53:S54"/>
    <mergeCell ref="T53:T54"/>
    <mergeCell ref="U53:U54"/>
    <mergeCell ref="V53:V54"/>
    <mergeCell ref="T58:T59"/>
    <mergeCell ref="U58:U59"/>
    <mergeCell ref="V58:V59"/>
    <mergeCell ref="Z48:Z49"/>
    <mergeCell ref="W53:W54"/>
    <mergeCell ref="X53:X54"/>
    <mergeCell ref="Y53:Y54"/>
    <mergeCell ref="Z53:Z54"/>
    <mergeCell ref="T48:T49"/>
    <mergeCell ref="U48:U49"/>
    <mergeCell ref="Z58:Z59"/>
    <mergeCell ref="S63:S64"/>
    <mergeCell ref="T63:T64"/>
    <mergeCell ref="U63:U64"/>
    <mergeCell ref="V63:V64"/>
    <mergeCell ref="W63:W64"/>
    <mergeCell ref="X63:X64"/>
    <mergeCell ref="Y63:Y64"/>
    <mergeCell ref="Z63:Z64"/>
    <mergeCell ref="S58:S59"/>
    <mergeCell ref="S68:S69"/>
    <mergeCell ref="T68:T69"/>
    <mergeCell ref="U68:U69"/>
    <mergeCell ref="V68:V69"/>
    <mergeCell ref="W68:W69"/>
    <mergeCell ref="X68:X69"/>
    <mergeCell ref="Y68:Y69"/>
    <mergeCell ref="Z68:Z69"/>
    <mergeCell ref="S73:S74"/>
    <mergeCell ref="T73:T74"/>
    <mergeCell ref="U73:U74"/>
    <mergeCell ref="V73:V74"/>
    <mergeCell ref="W73:W74"/>
    <mergeCell ref="X73:X74"/>
    <mergeCell ref="Y73:Y74"/>
    <mergeCell ref="Z73:Z74"/>
    <mergeCell ref="F13:F14"/>
    <mergeCell ref="G18:G19"/>
    <mergeCell ref="H23:H24"/>
    <mergeCell ref="I28:I29"/>
    <mergeCell ref="J33:J34"/>
    <mergeCell ref="K38:K39"/>
    <mergeCell ref="L43:L44"/>
    <mergeCell ref="M48:M49"/>
    <mergeCell ref="O58:O59"/>
    <mergeCell ref="P63:P64"/>
    <mergeCell ref="Q68:Q69"/>
    <mergeCell ref="R73:R74"/>
    <mergeCell ref="AC3:AC4"/>
    <mergeCell ref="AC8:AC9"/>
    <mergeCell ref="AC13:AC14"/>
    <mergeCell ref="AC18:AC19"/>
    <mergeCell ref="AC23:AC24"/>
    <mergeCell ref="AC28:AC29"/>
    <mergeCell ref="AC33:AC34"/>
    <mergeCell ref="AC38:AC39"/>
    <mergeCell ref="AC63:AC64"/>
    <mergeCell ref="AC68:AC69"/>
    <mergeCell ref="AC73:AC74"/>
    <mergeCell ref="AC43:AC44"/>
    <mergeCell ref="AC48:AC49"/>
    <mergeCell ref="AC53:AC54"/>
    <mergeCell ref="AC58:AC59"/>
  </mergeCells>
  <conditionalFormatting sqref="Q63:R63 R68 E3:R3 F8:R8 G13:R13 H18:R18 I23:R23 J28:R28 K33:R33 L38:R38 M43:R43 N48:R48 O53:R53 P58:R58">
    <cfRule type="cellIs" priority="1" dxfId="0" operator="equal" stopIfTrue="1">
      <formula>""</formula>
    </cfRule>
  </conditionalFormatting>
  <conditionalFormatting sqref="D8:D74 E13:E74 F18:F74 G23:G74 H28:H74 I33:I74 J38:J74 K43:K74 L48:L74 M53:M74 N58:N74 O63:O74 P68:P74 Q73:Q74 E4:R4 F9:R9 G14:R14 H19:R19 I24:R24 J29:R29 K34:R34 L39:R39 M44:R44 N49:R49 O54:R54 P59:R59 Q64:R64 R69 D2:R2">
    <cfRule type="cellIs" priority="2" dxfId="1" operator="equal" stopIfTrue="1">
      <formula>""</formula>
    </cfRule>
  </conditionalFormatting>
  <conditionalFormatting sqref="B1">
    <cfRule type="cellIs" priority="3" dxfId="2" operator="equal" stopIfTrue="1">
      <formula>"□□大会　○○の部　△△リーグ　成績表"</formula>
    </cfRule>
  </conditionalFormatting>
  <conditionalFormatting sqref="B3:B74">
    <cfRule type="cellIs" priority="4" dxfId="2" operator="equal" stopIfTrue="1">
      <formula>""</formula>
    </cfRule>
  </conditionalFormatting>
  <printOptions/>
  <pageMargins left="0.75" right="0.75" top="0.52" bottom="0.54" header="0.512" footer="0.51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AY78"/>
  <sheetViews>
    <sheetView workbookViewId="0" topLeftCell="A1">
      <selection activeCell="A1" sqref="A1"/>
    </sheetView>
  </sheetViews>
  <sheetFormatPr defaultColWidth="9.00390625" defaultRowHeight="13.5"/>
  <cols>
    <col min="1" max="1" width="3.875" style="1" bestFit="1" customWidth="1"/>
    <col min="2" max="2" width="9.875" style="1" customWidth="1"/>
    <col min="3" max="3" width="5.25390625" style="1" hidden="1" customWidth="1"/>
    <col min="4" max="18" width="6.50390625" style="1" customWidth="1"/>
    <col min="19" max="26" width="5.75390625" style="1" customWidth="1"/>
    <col min="27" max="27" width="12.625" style="1" customWidth="1"/>
    <col min="28" max="28" width="7.375" style="1" customWidth="1"/>
    <col min="29" max="29" width="17.75390625" style="1" customWidth="1"/>
    <col min="30" max="30" width="7.375" style="1" customWidth="1"/>
    <col min="31" max="49" width="7.375" style="2" customWidth="1"/>
    <col min="50" max="50" width="15.375" style="2" customWidth="1"/>
    <col min="51" max="51" width="7.375" style="2" customWidth="1"/>
    <col min="52" max="16384" width="7.375" style="1" customWidth="1"/>
  </cols>
  <sheetData>
    <row r="1" ht="27" customHeight="1" thickBot="1">
      <c r="B1" s="32" t="s">
        <v>13</v>
      </c>
    </row>
    <row r="2" spans="2:51" s="5" customFormat="1" ht="27.75" thickBot="1">
      <c r="B2" s="30" t="s">
        <v>11</v>
      </c>
      <c r="C2" s="28"/>
      <c r="D2" s="20">
        <f>IF(B3="","",B3)</f>
      </c>
      <c r="E2" s="20">
        <f>IF(B8="","",B8)</f>
      </c>
      <c r="F2" s="20">
        <f>IF(B13="","",B13)</f>
      </c>
      <c r="G2" s="20">
        <f>IF(B18="","",B18)</f>
      </c>
      <c r="H2" s="20">
        <f>IF(B23="","",B23)</f>
      </c>
      <c r="I2" s="20">
        <f>IF(B28="","",B28)</f>
      </c>
      <c r="J2" s="20">
        <f>IF(B33="","",B33)</f>
      </c>
      <c r="K2" s="20">
        <f>IF(B38="","",B38)</f>
      </c>
      <c r="L2" s="20">
        <f>IF(B43="","",B43)</f>
      </c>
      <c r="M2" s="20">
        <f>IF(B48="","",B48)</f>
      </c>
      <c r="N2" s="20">
        <f>IF(B53="","",B53)</f>
      </c>
      <c r="O2" s="20">
        <f>IF(B58="","",B58)</f>
      </c>
      <c r="P2" s="20">
        <f>IF(B63="","",B63)</f>
      </c>
      <c r="Q2" s="20">
        <f>IF(B68="","",B68)</f>
      </c>
      <c r="R2" s="21">
        <f>IF(B73="","",B73)</f>
      </c>
      <c r="S2" s="22" t="s">
        <v>4</v>
      </c>
      <c r="T2" s="23" t="s">
        <v>5</v>
      </c>
      <c r="U2" s="24" t="s">
        <v>6</v>
      </c>
      <c r="V2" s="25" t="s">
        <v>1</v>
      </c>
      <c r="W2" s="26" t="s">
        <v>2</v>
      </c>
      <c r="X2" s="27" t="s">
        <v>3</v>
      </c>
      <c r="Y2" s="25" t="s">
        <v>7</v>
      </c>
      <c r="Z2" s="25" t="s">
        <v>8</v>
      </c>
      <c r="AA2" s="25" t="s">
        <v>12</v>
      </c>
      <c r="AC2" s="76" t="s">
        <v>24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2:29" ht="13.5">
      <c r="B3" s="128"/>
      <c r="C3" s="29" t="s">
        <v>9</v>
      </c>
      <c r="D3" s="135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132">
        <f>COUNTIF(D4:R4,"○")</f>
        <v>0</v>
      </c>
      <c r="T3" s="133">
        <f>COUNTIF(D4:R4,"△")</f>
        <v>0</v>
      </c>
      <c r="U3" s="134">
        <f>COUNTIF(D4:R4,"×")</f>
        <v>0</v>
      </c>
      <c r="V3" s="136">
        <f>SUM(D5:R5)</f>
        <v>0</v>
      </c>
      <c r="W3" s="137">
        <f>SUM(D6:R6)</f>
        <v>0</v>
      </c>
      <c r="X3" s="138">
        <f>SUM(D7:R7)</f>
        <v>0</v>
      </c>
      <c r="Y3" s="136">
        <f>W3-X3</f>
        <v>0</v>
      </c>
      <c r="Z3" s="115">
        <f>RANK(AC3,$AC$3:$AC$74)</f>
        <v>1</v>
      </c>
      <c r="AA3" s="115"/>
      <c r="AC3" s="147">
        <f>IF(B3="",-1000000,V3*1000000+Y3*1000+W3)</f>
        <v>-1000000</v>
      </c>
    </row>
    <row r="4" spans="2:29" ht="18.75">
      <c r="B4" s="129"/>
      <c r="C4" s="14" t="s">
        <v>0</v>
      </c>
      <c r="D4" s="131"/>
      <c r="E4" s="7">
        <f aca="true" t="shared" si="0" ref="E4:R4">IF(E3="","",IF(E6&gt;E7,"○",IF(E6=E7,"△","×")))</f>
      </c>
      <c r="F4" s="7">
        <f t="shared" si="0"/>
      </c>
      <c r="G4" s="7">
        <f t="shared" si="0"/>
      </c>
      <c r="H4" s="7">
        <f t="shared" si="0"/>
      </c>
      <c r="I4" s="7">
        <f t="shared" si="0"/>
      </c>
      <c r="J4" s="7">
        <f t="shared" si="0"/>
      </c>
      <c r="K4" s="7">
        <f t="shared" si="0"/>
      </c>
      <c r="L4" s="7">
        <f t="shared" si="0"/>
      </c>
      <c r="M4" s="7">
        <f t="shared" si="0"/>
      </c>
      <c r="N4" s="7">
        <f t="shared" si="0"/>
      </c>
      <c r="O4" s="7">
        <f t="shared" si="0"/>
      </c>
      <c r="P4" s="7">
        <f t="shared" si="0"/>
      </c>
      <c r="Q4" s="7">
        <f t="shared" si="0"/>
      </c>
      <c r="R4" s="7">
        <f t="shared" si="0"/>
      </c>
      <c r="S4" s="123"/>
      <c r="T4" s="125"/>
      <c r="U4" s="127"/>
      <c r="V4" s="121"/>
      <c r="W4" s="117"/>
      <c r="X4" s="119"/>
      <c r="Y4" s="121"/>
      <c r="Z4" s="113"/>
      <c r="AA4" s="113"/>
      <c r="AC4" s="147"/>
    </row>
    <row r="5" spans="2:29" ht="13.5" hidden="1">
      <c r="B5" s="31"/>
      <c r="C5" s="14" t="s">
        <v>1</v>
      </c>
      <c r="D5" s="9" t="s">
        <v>14</v>
      </c>
      <c r="E5" s="10">
        <f aca="true" t="shared" si="1" ref="E5:R5">IF(E3="","",IF(E6&gt;E7,3,IF(E6=E7,1,0)))</f>
      </c>
      <c r="F5" s="10">
        <f t="shared" si="1"/>
      </c>
      <c r="G5" s="10">
        <f t="shared" si="1"/>
      </c>
      <c r="H5" s="10">
        <f t="shared" si="1"/>
      </c>
      <c r="I5" s="10">
        <f t="shared" si="1"/>
      </c>
      <c r="J5" s="10">
        <f t="shared" si="1"/>
      </c>
      <c r="K5" s="10">
        <f t="shared" si="1"/>
      </c>
      <c r="L5" s="10">
        <f t="shared" si="1"/>
      </c>
      <c r="M5" s="10">
        <f t="shared" si="1"/>
      </c>
      <c r="N5" s="10">
        <f t="shared" si="1"/>
      </c>
      <c r="O5" s="10">
        <f t="shared" si="1"/>
      </c>
      <c r="P5" s="10">
        <f t="shared" si="1"/>
      </c>
      <c r="Q5" s="10">
        <f t="shared" si="1"/>
      </c>
      <c r="R5" s="10">
        <f t="shared" si="1"/>
      </c>
      <c r="S5" s="11"/>
      <c r="T5" s="6"/>
      <c r="U5" s="12"/>
      <c r="V5" s="13"/>
      <c r="W5" s="14"/>
      <c r="X5" s="15"/>
      <c r="Y5" s="13"/>
      <c r="Z5" s="34"/>
      <c r="AA5" s="34"/>
      <c r="AC5" s="77"/>
    </row>
    <row r="6" spans="2:29" ht="13.5" hidden="1">
      <c r="B6" s="31"/>
      <c r="C6" s="14" t="s">
        <v>2</v>
      </c>
      <c r="D6" s="9" t="s">
        <v>26</v>
      </c>
      <c r="E6" s="10">
        <f aca="true" t="shared" si="2" ref="E6:R6">IF(E3="","",VALUE(MID(E3,1,FIND("-",E3,1)-1)))</f>
      </c>
      <c r="F6" s="10">
        <f t="shared" si="2"/>
      </c>
      <c r="G6" s="10">
        <f t="shared" si="2"/>
      </c>
      <c r="H6" s="10">
        <f t="shared" si="2"/>
      </c>
      <c r="I6" s="10">
        <f t="shared" si="2"/>
      </c>
      <c r="J6" s="10">
        <f t="shared" si="2"/>
      </c>
      <c r="K6" s="10">
        <f t="shared" si="2"/>
      </c>
      <c r="L6" s="10">
        <f t="shared" si="2"/>
      </c>
      <c r="M6" s="10">
        <f t="shared" si="2"/>
      </c>
      <c r="N6" s="10">
        <f t="shared" si="2"/>
      </c>
      <c r="O6" s="10">
        <f t="shared" si="2"/>
      </c>
      <c r="P6" s="10">
        <f t="shared" si="2"/>
      </c>
      <c r="Q6" s="10">
        <f t="shared" si="2"/>
      </c>
      <c r="R6" s="10">
        <f t="shared" si="2"/>
      </c>
      <c r="S6" s="11"/>
      <c r="T6" s="6"/>
      <c r="U6" s="12"/>
      <c r="V6" s="13"/>
      <c r="W6" s="14"/>
      <c r="X6" s="15"/>
      <c r="Y6" s="13"/>
      <c r="Z6" s="34"/>
      <c r="AA6" s="34"/>
      <c r="AC6" s="77"/>
    </row>
    <row r="7" spans="2:29" ht="13.5" hidden="1">
      <c r="B7" s="31"/>
      <c r="C7" s="14" t="s">
        <v>3</v>
      </c>
      <c r="D7" s="9" t="s">
        <v>26</v>
      </c>
      <c r="E7" s="10">
        <f aca="true" t="shared" si="3" ref="E7:R7">IF(E3="","",VALUE(MID(E3,FIND("-",E3,1)+1,LEN(E3)-FIND("-",E3,1))))</f>
      </c>
      <c r="F7" s="10">
        <f t="shared" si="3"/>
      </c>
      <c r="G7" s="10">
        <f t="shared" si="3"/>
      </c>
      <c r="H7" s="10">
        <f t="shared" si="3"/>
      </c>
      <c r="I7" s="10">
        <f t="shared" si="3"/>
      </c>
      <c r="J7" s="10">
        <f t="shared" si="3"/>
      </c>
      <c r="K7" s="10">
        <f t="shared" si="3"/>
      </c>
      <c r="L7" s="10">
        <f t="shared" si="3"/>
      </c>
      <c r="M7" s="10">
        <f t="shared" si="3"/>
      </c>
      <c r="N7" s="10">
        <f t="shared" si="3"/>
      </c>
      <c r="O7" s="10">
        <f t="shared" si="3"/>
      </c>
      <c r="P7" s="10">
        <f t="shared" si="3"/>
      </c>
      <c r="Q7" s="10">
        <f t="shared" si="3"/>
      </c>
      <c r="R7" s="10">
        <f t="shared" si="3"/>
      </c>
      <c r="S7" s="11"/>
      <c r="T7" s="6"/>
      <c r="U7" s="12"/>
      <c r="V7" s="13"/>
      <c r="W7" s="14"/>
      <c r="X7" s="15"/>
      <c r="Y7" s="13"/>
      <c r="Z7" s="34"/>
      <c r="AA7" s="34"/>
      <c r="AC7" s="77"/>
    </row>
    <row r="8" spans="2:29" ht="13.5">
      <c r="B8" s="128"/>
      <c r="C8" s="14" t="s">
        <v>9</v>
      </c>
      <c r="D8" s="16">
        <f>IF(E3="","",E7&amp;"-"&amp;E6)</f>
      </c>
      <c r="E8" s="130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122">
        <f>COUNTIF(D9:R9,"○")</f>
        <v>0</v>
      </c>
      <c r="T8" s="124">
        <f>COUNTIF(D9:R9,"△")</f>
        <v>0</v>
      </c>
      <c r="U8" s="126">
        <f>COUNTIF(D9:R9,"×")</f>
        <v>0</v>
      </c>
      <c r="V8" s="120">
        <f>SUM(D10:R10)</f>
        <v>0</v>
      </c>
      <c r="W8" s="116">
        <f>SUM(D11:R11)</f>
        <v>0</v>
      </c>
      <c r="X8" s="118">
        <f>SUM(D12:R12)</f>
        <v>0</v>
      </c>
      <c r="Y8" s="120">
        <f>W8-X8</f>
        <v>0</v>
      </c>
      <c r="Z8" s="115">
        <f>RANK(AC8,$AC$3:$AC$74)</f>
        <v>1</v>
      </c>
      <c r="AA8" s="112"/>
      <c r="AC8" s="147">
        <f>IF(B8="",-1000000,V8*1000000+Y8*1000+W8)</f>
        <v>-1000000</v>
      </c>
    </row>
    <row r="9" spans="2:29" ht="18.75">
      <c r="B9" s="129"/>
      <c r="C9" s="14" t="s">
        <v>0</v>
      </c>
      <c r="D9" s="7">
        <f>IF(D8="","",IF(D11&gt;D12,"○",IF(D11=D12,"△","×")))</f>
      </c>
      <c r="E9" s="131"/>
      <c r="F9" s="7">
        <f aca="true" t="shared" si="4" ref="F9:R9">IF(F8="","",IF(F11&gt;F12,"○",IF(F11=F12,"△","×")))</f>
      </c>
      <c r="G9" s="7">
        <f t="shared" si="4"/>
      </c>
      <c r="H9" s="7">
        <f t="shared" si="4"/>
      </c>
      <c r="I9" s="7">
        <f t="shared" si="4"/>
      </c>
      <c r="J9" s="7">
        <f t="shared" si="4"/>
      </c>
      <c r="K9" s="7">
        <f t="shared" si="4"/>
      </c>
      <c r="L9" s="7">
        <f t="shared" si="4"/>
      </c>
      <c r="M9" s="7">
        <f t="shared" si="4"/>
      </c>
      <c r="N9" s="7">
        <f t="shared" si="4"/>
      </c>
      <c r="O9" s="7">
        <f t="shared" si="4"/>
      </c>
      <c r="P9" s="7">
        <f t="shared" si="4"/>
      </c>
      <c r="Q9" s="7">
        <f t="shared" si="4"/>
      </c>
      <c r="R9" s="7">
        <f t="shared" si="4"/>
      </c>
      <c r="S9" s="123"/>
      <c r="T9" s="125"/>
      <c r="U9" s="127"/>
      <c r="V9" s="121"/>
      <c r="W9" s="117"/>
      <c r="X9" s="119"/>
      <c r="Y9" s="121"/>
      <c r="Z9" s="113"/>
      <c r="AA9" s="113"/>
      <c r="AC9" s="147"/>
    </row>
    <row r="10" spans="2:29" ht="13.5" customHeight="1" hidden="1">
      <c r="B10" s="31"/>
      <c r="C10" s="14" t="s">
        <v>1</v>
      </c>
      <c r="D10" s="10">
        <f>IF(D8="","",IF(D11&gt;D12,3,IF(D11=D12,1,0)))</f>
      </c>
      <c r="E10" s="9" t="s">
        <v>14</v>
      </c>
      <c r="F10" s="10">
        <f aca="true" t="shared" si="5" ref="F10:R10">IF(F8="","",IF(F11&gt;F12,3,IF(F11=F12,1,0)))</f>
      </c>
      <c r="G10" s="10">
        <f t="shared" si="5"/>
      </c>
      <c r="H10" s="10">
        <f t="shared" si="5"/>
      </c>
      <c r="I10" s="10">
        <f t="shared" si="5"/>
      </c>
      <c r="J10" s="10">
        <f t="shared" si="5"/>
      </c>
      <c r="K10" s="10">
        <f t="shared" si="5"/>
      </c>
      <c r="L10" s="10">
        <f t="shared" si="5"/>
      </c>
      <c r="M10" s="10">
        <f t="shared" si="5"/>
      </c>
      <c r="N10" s="10">
        <f t="shared" si="5"/>
      </c>
      <c r="O10" s="10">
        <f t="shared" si="5"/>
      </c>
      <c r="P10" s="10">
        <f t="shared" si="5"/>
      </c>
      <c r="Q10" s="10">
        <f t="shared" si="5"/>
      </c>
      <c r="R10" s="10">
        <f t="shared" si="5"/>
      </c>
      <c r="S10" s="11"/>
      <c r="T10" s="6"/>
      <c r="U10" s="12"/>
      <c r="V10" s="13"/>
      <c r="W10" s="14"/>
      <c r="X10" s="15"/>
      <c r="Y10" s="13"/>
      <c r="Z10" s="34"/>
      <c r="AA10" s="34"/>
      <c r="AC10" s="77"/>
    </row>
    <row r="11" spans="2:29" ht="13.5" customHeight="1" hidden="1">
      <c r="B11" s="31"/>
      <c r="C11" s="14" t="s">
        <v>2</v>
      </c>
      <c r="D11" s="10">
        <f>IF(D8="","",VALUE(MID(D8,1,FIND("-",D8,1)-1)))</f>
      </c>
      <c r="E11" s="9" t="s">
        <v>26</v>
      </c>
      <c r="F11" s="10">
        <f aca="true" t="shared" si="6" ref="F11:R11">IF(F8="","",VALUE(MID(F8,1,FIND("-",F8,1)-1)))</f>
      </c>
      <c r="G11" s="10">
        <f t="shared" si="6"/>
      </c>
      <c r="H11" s="10">
        <f t="shared" si="6"/>
      </c>
      <c r="I11" s="10">
        <f t="shared" si="6"/>
      </c>
      <c r="J11" s="10">
        <f t="shared" si="6"/>
      </c>
      <c r="K11" s="10">
        <f t="shared" si="6"/>
      </c>
      <c r="L11" s="10">
        <f t="shared" si="6"/>
      </c>
      <c r="M11" s="10">
        <f t="shared" si="6"/>
      </c>
      <c r="N11" s="10">
        <f t="shared" si="6"/>
      </c>
      <c r="O11" s="10">
        <f t="shared" si="6"/>
      </c>
      <c r="P11" s="10">
        <f t="shared" si="6"/>
      </c>
      <c r="Q11" s="10">
        <f t="shared" si="6"/>
      </c>
      <c r="R11" s="10">
        <f t="shared" si="6"/>
      </c>
      <c r="S11" s="11"/>
      <c r="T11" s="6"/>
      <c r="U11" s="12"/>
      <c r="V11" s="13"/>
      <c r="W11" s="14"/>
      <c r="X11" s="15"/>
      <c r="Y11" s="13"/>
      <c r="Z11" s="34"/>
      <c r="AA11" s="34"/>
      <c r="AC11" s="77"/>
    </row>
    <row r="12" spans="2:29" ht="13.5" customHeight="1" hidden="1">
      <c r="B12" s="31"/>
      <c r="C12" s="14" t="s">
        <v>3</v>
      </c>
      <c r="D12" s="10">
        <f>IF(D8="","",VALUE(MID(D8,FIND("-",D8,1)+1,LEN(D8)-FIND("-",D8,1))))</f>
      </c>
      <c r="E12" s="9" t="s">
        <v>26</v>
      </c>
      <c r="F12" s="10">
        <f aca="true" t="shared" si="7" ref="F12:R12">IF(F8="","",VALUE(MID(F8,FIND("-",F8,1)+1,LEN(F8)-FIND("-",F8,1))))</f>
      </c>
      <c r="G12" s="10">
        <f t="shared" si="7"/>
      </c>
      <c r="H12" s="10">
        <f t="shared" si="7"/>
      </c>
      <c r="I12" s="10">
        <f t="shared" si="7"/>
      </c>
      <c r="J12" s="10">
        <f t="shared" si="7"/>
      </c>
      <c r="K12" s="10">
        <f t="shared" si="7"/>
      </c>
      <c r="L12" s="10">
        <f t="shared" si="7"/>
      </c>
      <c r="M12" s="10">
        <f t="shared" si="7"/>
      </c>
      <c r="N12" s="10">
        <f t="shared" si="7"/>
      </c>
      <c r="O12" s="10">
        <f t="shared" si="7"/>
      </c>
      <c r="P12" s="10">
        <f t="shared" si="7"/>
      </c>
      <c r="Q12" s="10">
        <f t="shared" si="7"/>
      </c>
      <c r="R12" s="10">
        <f t="shared" si="7"/>
      </c>
      <c r="S12" s="11"/>
      <c r="T12" s="6"/>
      <c r="U12" s="12"/>
      <c r="V12" s="13"/>
      <c r="W12" s="14"/>
      <c r="X12" s="15"/>
      <c r="Y12" s="13"/>
      <c r="Z12" s="34"/>
      <c r="AA12" s="34"/>
      <c r="AC12" s="77"/>
    </row>
    <row r="13" spans="2:29" ht="13.5">
      <c r="B13" s="128"/>
      <c r="C13" s="14" t="s">
        <v>9</v>
      </c>
      <c r="D13" s="16">
        <f>IF(F3="","",F7&amp;"-"&amp;F6)</f>
      </c>
      <c r="E13" s="16">
        <f>IF(F8="","",F12&amp;"-"&amp;F11)</f>
      </c>
      <c r="F13" s="130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122">
        <f>COUNTIF(D14:R14,"○")</f>
        <v>0</v>
      </c>
      <c r="T13" s="124">
        <f>COUNTIF(D14:R14,"△")</f>
        <v>0</v>
      </c>
      <c r="U13" s="126">
        <f>COUNTIF(D14:R14,"×")</f>
        <v>0</v>
      </c>
      <c r="V13" s="120">
        <f>SUM(D15:R15)</f>
        <v>0</v>
      </c>
      <c r="W13" s="116">
        <f>SUM(D16:R16)</f>
        <v>0</v>
      </c>
      <c r="X13" s="118">
        <f>SUM(D17:R17)</f>
        <v>0</v>
      </c>
      <c r="Y13" s="120">
        <f>W13-X13</f>
        <v>0</v>
      </c>
      <c r="Z13" s="115">
        <f>RANK(AC13,$AC$3:$AC$74)</f>
        <v>1</v>
      </c>
      <c r="AA13" s="112"/>
      <c r="AC13" s="147">
        <f>IF(B13="",-1000000,V13*1000000+Y13*1000+W13)</f>
        <v>-1000000</v>
      </c>
    </row>
    <row r="14" spans="2:29" ht="18.75">
      <c r="B14" s="129"/>
      <c r="C14" s="14" t="s">
        <v>0</v>
      </c>
      <c r="D14" s="7">
        <f>IF(D13="","",IF(D16&gt;D17,"○",IF(D16=D17,"△","×")))</f>
      </c>
      <c r="E14" s="7">
        <f>IF(E13="","",IF(E16&gt;E17,"○",IF(E16=E17,"△","×")))</f>
      </c>
      <c r="F14" s="131"/>
      <c r="G14" s="7">
        <f aca="true" t="shared" si="8" ref="G14:R14">IF(G13="","",IF(G16&gt;G17,"○",IF(G16=G17,"△","×")))</f>
      </c>
      <c r="H14" s="7">
        <f t="shared" si="8"/>
      </c>
      <c r="I14" s="7">
        <f t="shared" si="8"/>
      </c>
      <c r="J14" s="7">
        <f t="shared" si="8"/>
      </c>
      <c r="K14" s="7">
        <f t="shared" si="8"/>
      </c>
      <c r="L14" s="7">
        <f t="shared" si="8"/>
      </c>
      <c r="M14" s="7">
        <f t="shared" si="8"/>
      </c>
      <c r="N14" s="7">
        <f t="shared" si="8"/>
      </c>
      <c r="O14" s="7">
        <f t="shared" si="8"/>
      </c>
      <c r="P14" s="7">
        <f t="shared" si="8"/>
      </c>
      <c r="Q14" s="7">
        <f t="shared" si="8"/>
      </c>
      <c r="R14" s="7">
        <f t="shared" si="8"/>
      </c>
      <c r="S14" s="123"/>
      <c r="T14" s="125"/>
      <c r="U14" s="127"/>
      <c r="V14" s="121"/>
      <c r="W14" s="117"/>
      <c r="X14" s="119"/>
      <c r="Y14" s="121"/>
      <c r="Z14" s="113"/>
      <c r="AA14" s="113"/>
      <c r="AC14" s="147"/>
    </row>
    <row r="15" spans="2:29" ht="13.5" customHeight="1" hidden="1">
      <c r="B15" s="31"/>
      <c r="C15" s="14" t="s">
        <v>1</v>
      </c>
      <c r="D15" s="10">
        <f>IF(D13="","",IF(D16&gt;D17,3,IF(D16=D17,1,0)))</f>
      </c>
      <c r="E15" s="10">
        <f>IF(E13="","",IF(E16&gt;E17,3,IF(E16=E17,1,0)))</f>
      </c>
      <c r="F15" s="9" t="s">
        <v>14</v>
      </c>
      <c r="G15" s="10">
        <f aca="true" t="shared" si="9" ref="G15:R15">IF(G13="","",IF(G16&gt;G17,3,IF(G16=G17,1,0)))</f>
      </c>
      <c r="H15" s="10">
        <f t="shared" si="9"/>
      </c>
      <c r="I15" s="10">
        <f t="shared" si="9"/>
      </c>
      <c r="J15" s="10">
        <f t="shared" si="9"/>
      </c>
      <c r="K15" s="10">
        <f t="shared" si="9"/>
      </c>
      <c r="L15" s="10">
        <f t="shared" si="9"/>
      </c>
      <c r="M15" s="10">
        <f t="shared" si="9"/>
      </c>
      <c r="N15" s="10">
        <f t="shared" si="9"/>
      </c>
      <c r="O15" s="10">
        <f t="shared" si="9"/>
      </c>
      <c r="P15" s="10">
        <f t="shared" si="9"/>
      </c>
      <c r="Q15" s="10">
        <f t="shared" si="9"/>
      </c>
      <c r="R15" s="10">
        <f t="shared" si="9"/>
      </c>
      <c r="S15" s="11"/>
      <c r="T15" s="6"/>
      <c r="U15" s="12"/>
      <c r="V15" s="13"/>
      <c r="W15" s="14"/>
      <c r="X15" s="15"/>
      <c r="Y15" s="13"/>
      <c r="Z15" s="34"/>
      <c r="AA15" s="34"/>
      <c r="AC15" s="77"/>
    </row>
    <row r="16" spans="2:29" ht="13.5" customHeight="1" hidden="1">
      <c r="B16" s="31"/>
      <c r="C16" s="14" t="s">
        <v>2</v>
      </c>
      <c r="D16" s="10">
        <f>IF(D13="","",VALUE(MID(D13,1,FIND("-",D13,1)-1)))</f>
      </c>
      <c r="E16" s="10">
        <f>IF(E13="","",VALUE(MID(E13,1,FIND("-",E13,1)-1)))</f>
      </c>
      <c r="F16" s="9" t="s">
        <v>26</v>
      </c>
      <c r="G16" s="10">
        <f aca="true" t="shared" si="10" ref="G16:R16">IF(G13="","",VALUE(MID(G13,1,FIND("-",G13,1)-1)))</f>
      </c>
      <c r="H16" s="10">
        <f t="shared" si="10"/>
      </c>
      <c r="I16" s="10">
        <f t="shared" si="10"/>
      </c>
      <c r="J16" s="10">
        <f t="shared" si="10"/>
      </c>
      <c r="K16" s="10">
        <f t="shared" si="10"/>
      </c>
      <c r="L16" s="10">
        <f t="shared" si="10"/>
      </c>
      <c r="M16" s="10">
        <f t="shared" si="10"/>
      </c>
      <c r="N16" s="10">
        <f t="shared" si="10"/>
      </c>
      <c r="O16" s="10">
        <f t="shared" si="10"/>
      </c>
      <c r="P16" s="10">
        <f t="shared" si="10"/>
      </c>
      <c r="Q16" s="10">
        <f t="shared" si="10"/>
      </c>
      <c r="R16" s="10">
        <f t="shared" si="10"/>
      </c>
      <c r="S16" s="11"/>
      <c r="T16" s="6"/>
      <c r="U16" s="12"/>
      <c r="V16" s="13"/>
      <c r="W16" s="14"/>
      <c r="X16" s="15"/>
      <c r="Y16" s="13"/>
      <c r="Z16" s="34"/>
      <c r="AA16" s="34"/>
      <c r="AC16" s="77"/>
    </row>
    <row r="17" spans="2:29" ht="13.5" customHeight="1" hidden="1">
      <c r="B17" s="31"/>
      <c r="C17" s="14" t="s">
        <v>3</v>
      </c>
      <c r="D17" s="10">
        <f>IF(D13="","",VALUE(MID(D13,FIND("-",D13,1)+1,LEN(D13)-FIND("-",D13,1))))</f>
      </c>
      <c r="E17" s="10">
        <f>IF(E13="","",VALUE(MID(E13,FIND("-",E13,1)+1,LEN(E13)-FIND("-",E13,1))))</f>
      </c>
      <c r="F17" s="9" t="s">
        <v>26</v>
      </c>
      <c r="G17" s="10">
        <f aca="true" t="shared" si="11" ref="G17:R17">IF(G13="","",VALUE(MID(G13,FIND("-",G13,1)+1,LEN(G13)-FIND("-",G13,1))))</f>
      </c>
      <c r="H17" s="10">
        <f t="shared" si="11"/>
      </c>
      <c r="I17" s="10">
        <f t="shared" si="11"/>
      </c>
      <c r="J17" s="10">
        <f t="shared" si="11"/>
      </c>
      <c r="K17" s="10">
        <f t="shared" si="11"/>
      </c>
      <c r="L17" s="10">
        <f t="shared" si="11"/>
      </c>
      <c r="M17" s="10">
        <f t="shared" si="11"/>
      </c>
      <c r="N17" s="10">
        <f t="shared" si="11"/>
      </c>
      <c r="O17" s="10">
        <f t="shared" si="11"/>
      </c>
      <c r="P17" s="10">
        <f t="shared" si="11"/>
      </c>
      <c r="Q17" s="10">
        <f t="shared" si="11"/>
      </c>
      <c r="R17" s="10">
        <f t="shared" si="11"/>
      </c>
      <c r="S17" s="11"/>
      <c r="T17" s="6"/>
      <c r="U17" s="12"/>
      <c r="V17" s="13"/>
      <c r="W17" s="14"/>
      <c r="X17" s="15"/>
      <c r="Y17" s="13"/>
      <c r="Z17" s="34"/>
      <c r="AA17" s="34"/>
      <c r="AC17" s="77"/>
    </row>
    <row r="18" spans="2:29" ht="13.5">
      <c r="B18" s="128"/>
      <c r="C18" s="14" t="s">
        <v>9</v>
      </c>
      <c r="D18" s="16">
        <f>IF(G3="","",G7&amp;"-"&amp;G6)</f>
      </c>
      <c r="E18" s="16">
        <f>IF(G8="","",G12&amp;"-"&amp;G11)</f>
      </c>
      <c r="F18" s="16">
        <f>IF(G13="","",G17&amp;"-"&amp;G16)</f>
      </c>
      <c r="G18" s="130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22">
        <f>COUNTIF(D19:R19,"○")</f>
        <v>0</v>
      </c>
      <c r="T18" s="124">
        <f>COUNTIF(D19:R19,"△")</f>
        <v>0</v>
      </c>
      <c r="U18" s="126">
        <f>COUNTIF(D19:R19,"×")</f>
        <v>0</v>
      </c>
      <c r="V18" s="120">
        <f>SUM(D20:R20)</f>
        <v>0</v>
      </c>
      <c r="W18" s="116">
        <f>SUM(D21:R21)</f>
        <v>0</v>
      </c>
      <c r="X18" s="118">
        <f>SUM(D22:R22)</f>
        <v>0</v>
      </c>
      <c r="Y18" s="120">
        <f>W18-X18</f>
        <v>0</v>
      </c>
      <c r="Z18" s="115">
        <f>RANK(AC18,$AC$3:$AC$74)</f>
        <v>1</v>
      </c>
      <c r="AA18" s="112"/>
      <c r="AC18" s="147">
        <f>IF(B18="",-1000000,V18*1000000+Y18*1000+W18)</f>
        <v>-1000000</v>
      </c>
    </row>
    <row r="19" spans="2:29" ht="18.75">
      <c r="B19" s="129"/>
      <c r="C19" s="14" t="s">
        <v>0</v>
      </c>
      <c r="D19" s="7">
        <f>IF(D18="","",IF(D21&gt;D22,"○",IF(D21=D22,"△","×")))</f>
      </c>
      <c r="E19" s="7">
        <f>IF(E18="","",IF(E21&gt;E22,"○",IF(E21=E22,"△","×")))</f>
      </c>
      <c r="F19" s="7">
        <f>IF(F18="","",IF(F21&gt;F22,"○",IF(F21=F22,"△","×")))</f>
      </c>
      <c r="G19" s="131"/>
      <c r="H19" s="7">
        <f aca="true" t="shared" si="12" ref="H19:R19">IF(H18="","",IF(H21&gt;H22,"○",IF(H21=H22,"△","×")))</f>
      </c>
      <c r="I19" s="7">
        <f t="shared" si="12"/>
      </c>
      <c r="J19" s="7">
        <f t="shared" si="12"/>
      </c>
      <c r="K19" s="7">
        <f t="shared" si="12"/>
      </c>
      <c r="L19" s="7">
        <f t="shared" si="12"/>
      </c>
      <c r="M19" s="7">
        <f t="shared" si="12"/>
      </c>
      <c r="N19" s="7">
        <f t="shared" si="12"/>
      </c>
      <c r="O19" s="7">
        <f t="shared" si="12"/>
      </c>
      <c r="P19" s="7">
        <f t="shared" si="12"/>
      </c>
      <c r="Q19" s="7">
        <f t="shared" si="12"/>
      </c>
      <c r="R19" s="7">
        <f t="shared" si="12"/>
      </c>
      <c r="S19" s="123"/>
      <c r="T19" s="125"/>
      <c r="U19" s="127"/>
      <c r="V19" s="121"/>
      <c r="W19" s="117"/>
      <c r="X19" s="119"/>
      <c r="Y19" s="121"/>
      <c r="Z19" s="113"/>
      <c r="AA19" s="113"/>
      <c r="AC19" s="147"/>
    </row>
    <row r="20" spans="2:29" ht="13.5" customHeight="1" hidden="1">
      <c r="B20" s="31"/>
      <c r="C20" s="14" t="s">
        <v>1</v>
      </c>
      <c r="D20" s="10">
        <f>IF(D18="","",IF(D21&gt;D22,3,IF(D21=D22,1,0)))</f>
      </c>
      <c r="E20" s="10">
        <f>IF(E18="","",IF(E21&gt;E22,3,IF(E21=E22,1,0)))</f>
      </c>
      <c r="F20" s="10">
        <f>IF(F18="","",IF(F21&gt;F22,3,IF(F21=F22,1,0)))</f>
      </c>
      <c r="G20" s="9" t="s">
        <v>14</v>
      </c>
      <c r="H20" s="10">
        <f aca="true" t="shared" si="13" ref="H20:R20">IF(H18="","",IF(H21&gt;H22,3,IF(H21=H22,1,0)))</f>
      </c>
      <c r="I20" s="10">
        <f t="shared" si="13"/>
      </c>
      <c r="J20" s="10">
        <f t="shared" si="13"/>
      </c>
      <c r="K20" s="10">
        <f t="shared" si="13"/>
      </c>
      <c r="L20" s="10">
        <f t="shared" si="13"/>
      </c>
      <c r="M20" s="10">
        <f t="shared" si="13"/>
      </c>
      <c r="N20" s="10">
        <f t="shared" si="13"/>
      </c>
      <c r="O20" s="10">
        <f t="shared" si="13"/>
      </c>
      <c r="P20" s="10">
        <f t="shared" si="13"/>
      </c>
      <c r="Q20" s="10">
        <f t="shared" si="13"/>
      </c>
      <c r="R20" s="10">
        <f t="shared" si="13"/>
      </c>
      <c r="S20" s="11"/>
      <c r="T20" s="6"/>
      <c r="U20" s="12"/>
      <c r="V20" s="13"/>
      <c r="W20" s="14"/>
      <c r="X20" s="15"/>
      <c r="Y20" s="13"/>
      <c r="Z20" s="34"/>
      <c r="AA20" s="34"/>
      <c r="AC20" s="77"/>
    </row>
    <row r="21" spans="2:29" ht="13.5" customHeight="1" hidden="1">
      <c r="B21" s="31"/>
      <c r="C21" s="14" t="s">
        <v>2</v>
      </c>
      <c r="D21" s="10">
        <f>IF(D18="","",VALUE(MID(D18,1,FIND("-",D18,1)-1)))</f>
      </c>
      <c r="E21" s="10">
        <f>IF(E18="","",VALUE(MID(E18,1,FIND("-",E18,1)-1)))</f>
      </c>
      <c r="F21" s="10">
        <f>IF(F18="","",VALUE(MID(F18,1,FIND("-",F18,1)-1)))</f>
      </c>
      <c r="G21" s="9" t="s">
        <v>26</v>
      </c>
      <c r="H21" s="10">
        <f aca="true" t="shared" si="14" ref="H21:R21">IF(H18="","",VALUE(MID(H18,1,FIND("-",H18,1)-1)))</f>
      </c>
      <c r="I21" s="10">
        <f t="shared" si="14"/>
      </c>
      <c r="J21" s="10">
        <f t="shared" si="14"/>
      </c>
      <c r="K21" s="10">
        <f t="shared" si="14"/>
      </c>
      <c r="L21" s="10">
        <f t="shared" si="14"/>
      </c>
      <c r="M21" s="10">
        <f t="shared" si="14"/>
      </c>
      <c r="N21" s="10">
        <f t="shared" si="14"/>
      </c>
      <c r="O21" s="10">
        <f t="shared" si="14"/>
      </c>
      <c r="P21" s="10">
        <f t="shared" si="14"/>
      </c>
      <c r="Q21" s="10">
        <f t="shared" si="14"/>
      </c>
      <c r="R21" s="10">
        <f t="shared" si="14"/>
      </c>
      <c r="S21" s="11"/>
      <c r="T21" s="6"/>
      <c r="U21" s="12"/>
      <c r="V21" s="13"/>
      <c r="W21" s="14"/>
      <c r="X21" s="15"/>
      <c r="Y21" s="13"/>
      <c r="Z21" s="34"/>
      <c r="AA21" s="34"/>
      <c r="AC21" s="77"/>
    </row>
    <row r="22" spans="2:29" ht="13.5" customHeight="1" hidden="1">
      <c r="B22" s="31"/>
      <c r="C22" s="14" t="s">
        <v>3</v>
      </c>
      <c r="D22" s="10">
        <f>IF(D18="","",VALUE(MID(D18,FIND("-",D18,1)+1,LEN(D18)-FIND("-",D18,1))))</f>
      </c>
      <c r="E22" s="10">
        <f>IF(E18="","",VALUE(MID(E18,FIND("-",E18,1)+1,LEN(E18)-FIND("-",E18,1))))</f>
      </c>
      <c r="F22" s="10">
        <f>IF(F18="","",VALUE(MID(F18,FIND("-",F18,1)+1,LEN(F18)-FIND("-",F18,1))))</f>
      </c>
      <c r="G22" s="9" t="s">
        <v>26</v>
      </c>
      <c r="H22" s="10">
        <f aca="true" t="shared" si="15" ref="H22:R22">IF(H18="","",VALUE(MID(H18,FIND("-",H18,1)+1,LEN(H18)-FIND("-",H18,1))))</f>
      </c>
      <c r="I22" s="10">
        <f t="shared" si="15"/>
      </c>
      <c r="J22" s="10">
        <f t="shared" si="15"/>
      </c>
      <c r="K22" s="10">
        <f t="shared" si="15"/>
      </c>
      <c r="L22" s="10">
        <f t="shared" si="15"/>
      </c>
      <c r="M22" s="10">
        <f t="shared" si="15"/>
      </c>
      <c r="N22" s="10">
        <f t="shared" si="15"/>
      </c>
      <c r="O22" s="10">
        <f t="shared" si="15"/>
      </c>
      <c r="P22" s="10">
        <f t="shared" si="15"/>
      </c>
      <c r="Q22" s="10">
        <f t="shared" si="15"/>
      </c>
      <c r="R22" s="10">
        <f t="shared" si="15"/>
      </c>
      <c r="S22" s="11"/>
      <c r="T22" s="6"/>
      <c r="U22" s="12"/>
      <c r="V22" s="13"/>
      <c r="W22" s="14"/>
      <c r="X22" s="15"/>
      <c r="Y22" s="13"/>
      <c r="Z22" s="34"/>
      <c r="AA22" s="34"/>
      <c r="AC22" s="77"/>
    </row>
    <row r="23" spans="2:29" ht="13.5">
      <c r="B23" s="128"/>
      <c r="C23" s="14" t="s">
        <v>9</v>
      </c>
      <c r="D23" s="16">
        <f>IF(H3="","",H7&amp;"-"&amp;H6)</f>
      </c>
      <c r="E23" s="16">
        <f>IF(H8="","",H12&amp;"-"&amp;H11)</f>
      </c>
      <c r="F23" s="16">
        <f>IF(H13="","",H17&amp;"-"&amp;H16)</f>
      </c>
      <c r="G23" s="16">
        <f>IF(H18="","",H22&amp;"-"&amp;H21)</f>
      </c>
      <c r="H23" s="130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122">
        <f>COUNTIF(D24:R24,"○")</f>
        <v>0</v>
      </c>
      <c r="T23" s="124">
        <f>COUNTIF(D24:R24,"△")</f>
        <v>0</v>
      </c>
      <c r="U23" s="126">
        <f>COUNTIF(D24:R24,"×")</f>
        <v>0</v>
      </c>
      <c r="V23" s="120">
        <f>SUM(D25:R25)</f>
        <v>0</v>
      </c>
      <c r="W23" s="116">
        <f>SUM(D26:R26)</f>
        <v>0</v>
      </c>
      <c r="X23" s="118">
        <f>SUM(D27:R27)</f>
        <v>0</v>
      </c>
      <c r="Y23" s="120">
        <f>W23-X23</f>
        <v>0</v>
      </c>
      <c r="Z23" s="115">
        <f>RANK(AC23,$AC$3:$AC$74)</f>
        <v>1</v>
      </c>
      <c r="AA23" s="112"/>
      <c r="AC23" s="147">
        <f>IF(B23="",-1000000,V23*1000000+Y23*1000+W23)</f>
        <v>-1000000</v>
      </c>
    </row>
    <row r="24" spans="2:29" ht="18.75">
      <c r="B24" s="129"/>
      <c r="C24" s="14" t="s">
        <v>0</v>
      </c>
      <c r="D24" s="7">
        <f>IF(D23="","",IF(D26&gt;D27,"○",IF(D26=D27,"△","×")))</f>
      </c>
      <c r="E24" s="7">
        <f>IF(E23="","",IF(E26&gt;E27,"○",IF(E26=E27,"△","×")))</f>
      </c>
      <c r="F24" s="7">
        <f>IF(F23="","",IF(F26&gt;F27,"○",IF(F26=F27,"△","×")))</f>
      </c>
      <c r="G24" s="7">
        <f>IF(G23="","",IF(G26&gt;G27,"○",IF(G26=G27,"△","×")))</f>
      </c>
      <c r="H24" s="131"/>
      <c r="I24" s="7">
        <f aca="true" t="shared" si="16" ref="I24:R24">IF(I23="","",IF(I26&gt;I27,"○",IF(I26=I27,"△","×")))</f>
      </c>
      <c r="J24" s="7">
        <f t="shared" si="16"/>
      </c>
      <c r="K24" s="7">
        <f t="shared" si="16"/>
      </c>
      <c r="L24" s="7">
        <f t="shared" si="16"/>
      </c>
      <c r="M24" s="7">
        <f t="shared" si="16"/>
      </c>
      <c r="N24" s="7">
        <f t="shared" si="16"/>
      </c>
      <c r="O24" s="7">
        <f t="shared" si="16"/>
      </c>
      <c r="P24" s="7">
        <f t="shared" si="16"/>
      </c>
      <c r="Q24" s="7">
        <f t="shared" si="16"/>
      </c>
      <c r="R24" s="7">
        <f t="shared" si="16"/>
      </c>
      <c r="S24" s="123"/>
      <c r="T24" s="125"/>
      <c r="U24" s="127"/>
      <c r="V24" s="121"/>
      <c r="W24" s="117"/>
      <c r="X24" s="119"/>
      <c r="Y24" s="121"/>
      <c r="Z24" s="113"/>
      <c r="AA24" s="113"/>
      <c r="AC24" s="147"/>
    </row>
    <row r="25" spans="2:29" ht="13.5" customHeight="1" hidden="1">
      <c r="B25" s="31"/>
      <c r="C25" s="14" t="s">
        <v>1</v>
      </c>
      <c r="D25" s="10">
        <f>IF(D23="","",IF(D26&gt;D27,3,IF(D26=D27,1,0)))</f>
      </c>
      <c r="E25" s="10">
        <f>IF(E23="","",IF(E26&gt;E27,3,IF(E26=E27,1,0)))</f>
      </c>
      <c r="F25" s="10">
        <f>IF(F23="","",IF(F26&gt;F27,3,IF(F26=F27,1,0)))</f>
      </c>
      <c r="G25" s="10">
        <f>IF(G23="","",IF(G26&gt;G27,3,IF(G26=G27,1,0)))</f>
      </c>
      <c r="H25" s="9" t="s">
        <v>14</v>
      </c>
      <c r="I25" s="10">
        <f aca="true" t="shared" si="17" ref="I25:R25">IF(I23="","",IF(I26&gt;I27,3,IF(I26=I27,1,0)))</f>
      </c>
      <c r="J25" s="10">
        <f t="shared" si="17"/>
      </c>
      <c r="K25" s="10">
        <f t="shared" si="17"/>
      </c>
      <c r="L25" s="10">
        <f t="shared" si="17"/>
      </c>
      <c r="M25" s="10">
        <f t="shared" si="17"/>
      </c>
      <c r="N25" s="10">
        <f t="shared" si="17"/>
      </c>
      <c r="O25" s="10">
        <f t="shared" si="17"/>
      </c>
      <c r="P25" s="10">
        <f t="shared" si="17"/>
      </c>
      <c r="Q25" s="10">
        <f t="shared" si="17"/>
      </c>
      <c r="R25" s="10">
        <f t="shared" si="17"/>
      </c>
      <c r="S25" s="11"/>
      <c r="T25" s="6"/>
      <c r="U25" s="12"/>
      <c r="V25" s="13"/>
      <c r="W25" s="14"/>
      <c r="X25" s="15"/>
      <c r="Y25" s="13"/>
      <c r="Z25" s="34"/>
      <c r="AA25" s="34"/>
      <c r="AC25" s="77"/>
    </row>
    <row r="26" spans="2:29" ht="13.5" customHeight="1" hidden="1">
      <c r="B26" s="31"/>
      <c r="C26" s="14" t="s">
        <v>2</v>
      </c>
      <c r="D26" s="10">
        <f>IF(D23="","",VALUE(MID(D23,1,FIND("-",D23,1)-1)))</f>
      </c>
      <c r="E26" s="10">
        <f>IF(E23="","",VALUE(MID(E23,1,FIND("-",E23,1)-1)))</f>
      </c>
      <c r="F26" s="10">
        <f>IF(F23="","",VALUE(MID(F23,1,FIND("-",F23,1)-1)))</f>
      </c>
      <c r="G26" s="10">
        <f>IF(G23="","",VALUE(MID(G23,1,FIND("-",G23,1)-1)))</f>
      </c>
      <c r="H26" s="9" t="s">
        <v>26</v>
      </c>
      <c r="I26" s="10">
        <f aca="true" t="shared" si="18" ref="I26:R26">IF(I23="","",VALUE(MID(I23,1,FIND("-",I23,1)-1)))</f>
      </c>
      <c r="J26" s="10">
        <f t="shared" si="18"/>
      </c>
      <c r="K26" s="10">
        <f t="shared" si="18"/>
      </c>
      <c r="L26" s="10">
        <f t="shared" si="18"/>
      </c>
      <c r="M26" s="10">
        <f t="shared" si="18"/>
      </c>
      <c r="N26" s="10">
        <f t="shared" si="18"/>
      </c>
      <c r="O26" s="10">
        <f t="shared" si="18"/>
      </c>
      <c r="P26" s="10">
        <f t="shared" si="18"/>
      </c>
      <c r="Q26" s="10">
        <f t="shared" si="18"/>
      </c>
      <c r="R26" s="10">
        <f t="shared" si="18"/>
      </c>
      <c r="S26" s="11"/>
      <c r="T26" s="6"/>
      <c r="U26" s="12"/>
      <c r="V26" s="13"/>
      <c r="W26" s="14"/>
      <c r="X26" s="15"/>
      <c r="Y26" s="13"/>
      <c r="Z26" s="34"/>
      <c r="AA26" s="34"/>
      <c r="AC26" s="77"/>
    </row>
    <row r="27" spans="2:29" ht="13.5" customHeight="1" hidden="1">
      <c r="B27" s="31"/>
      <c r="C27" s="14" t="s">
        <v>3</v>
      </c>
      <c r="D27" s="10">
        <f>IF(D23="","",VALUE(MID(D23,FIND("-",D23,1)+1,LEN(D23)-FIND("-",D23,1))))</f>
      </c>
      <c r="E27" s="10">
        <f>IF(E23="","",VALUE(MID(E23,FIND("-",E23,1)+1,LEN(E23)-FIND("-",E23,1))))</f>
      </c>
      <c r="F27" s="10">
        <f>IF(F23="","",VALUE(MID(F23,FIND("-",F23,1)+1,LEN(F23)-FIND("-",F23,1))))</f>
      </c>
      <c r="G27" s="10">
        <f>IF(G23="","",VALUE(MID(G23,FIND("-",G23,1)+1,LEN(G23)-FIND("-",G23,1))))</f>
      </c>
      <c r="H27" s="9" t="s">
        <v>26</v>
      </c>
      <c r="I27" s="10">
        <f aca="true" t="shared" si="19" ref="I27:R27">IF(I23="","",VALUE(MID(I23,FIND("-",I23,1)+1,LEN(I23)-FIND("-",I23,1))))</f>
      </c>
      <c r="J27" s="10">
        <f t="shared" si="19"/>
      </c>
      <c r="K27" s="10">
        <f t="shared" si="19"/>
      </c>
      <c r="L27" s="10">
        <f t="shared" si="19"/>
      </c>
      <c r="M27" s="10">
        <f t="shared" si="19"/>
      </c>
      <c r="N27" s="10">
        <f t="shared" si="19"/>
      </c>
      <c r="O27" s="10">
        <f t="shared" si="19"/>
      </c>
      <c r="P27" s="10">
        <f t="shared" si="19"/>
      </c>
      <c r="Q27" s="10">
        <f t="shared" si="19"/>
      </c>
      <c r="R27" s="10">
        <f t="shared" si="19"/>
      </c>
      <c r="S27" s="11"/>
      <c r="T27" s="6"/>
      <c r="U27" s="12"/>
      <c r="V27" s="13"/>
      <c r="W27" s="14"/>
      <c r="X27" s="15"/>
      <c r="Y27" s="13"/>
      <c r="Z27" s="34"/>
      <c r="AA27" s="34"/>
      <c r="AC27" s="77"/>
    </row>
    <row r="28" spans="2:29" ht="13.5">
      <c r="B28" s="128"/>
      <c r="C28" s="14" t="s">
        <v>9</v>
      </c>
      <c r="D28" s="16">
        <f>IF(I3="","",I7&amp;"-"&amp;I6)</f>
      </c>
      <c r="E28" s="16">
        <f>IF(I8="","",I12&amp;"-"&amp;I11)</f>
      </c>
      <c r="F28" s="16">
        <f>IF(I13="","",I17&amp;"-"&amp;I16)</f>
      </c>
      <c r="G28" s="16">
        <f>IF(I18="","",I22&amp;"-"&amp;I21)</f>
      </c>
      <c r="H28" s="16">
        <f>IF(I23="","",I27&amp;"-"&amp;I26)</f>
      </c>
      <c r="I28" s="130"/>
      <c r="J28" s="35"/>
      <c r="K28" s="35"/>
      <c r="L28" s="35"/>
      <c r="M28" s="35"/>
      <c r="N28" s="35"/>
      <c r="O28" s="35"/>
      <c r="P28" s="35"/>
      <c r="Q28" s="35"/>
      <c r="R28" s="35"/>
      <c r="S28" s="122">
        <f>COUNTIF(D29:R29,"○")</f>
        <v>0</v>
      </c>
      <c r="T28" s="124">
        <f>COUNTIF(D29:R29,"△")</f>
        <v>0</v>
      </c>
      <c r="U28" s="126">
        <f>COUNTIF(D29:R29,"×")</f>
        <v>0</v>
      </c>
      <c r="V28" s="120">
        <f>SUM(D30:R30)</f>
        <v>0</v>
      </c>
      <c r="W28" s="116">
        <f>SUM(D31:R31)</f>
        <v>0</v>
      </c>
      <c r="X28" s="118">
        <f>SUM(D32:R32)</f>
        <v>0</v>
      </c>
      <c r="Y28" s="120">
        <f>W28-X28</f>
        <v>0</v>
      </c>
      <c r="Z28" s="115">
        <f>RANK(AC28,$AC$3:$AC$74)</f>
        <v>1</v>
      </c>
      <c r="AA28" s="112"/>
      <c r="AC28" s="147">
        <f>IF(B28="",-1000000,V28*1000000+Y28*1000+W28)</f>
        <v>-1000000</v>
      </c>
    </row>
    <row r="29" spans="2:29" ht="18.75">
      <c r="B29" s="129"/>
      <c r="C29" s="14" t="s">
        <v>0</v>
      </c>
      <c r="D29" s="7">
        <f>IF(D28="","",IF(D31&gt;D32,"○",IF(D31=D32,"△","×")))</f>
      </c>
      <c r="E29" s="7">
        <f>IF(E28="","",IF(E31&gt;E32,"○",IF(E31=E32,"△","×")))</f>
      </c>
      <c r="F29" s="7">
        <f>IF(F28="","",IF(F31&gt;F32,"○",IF(F31=F32,"△","×")))</f>
      </c>
      <c r="G29" s="7">
        <f>IF(G28="","",IF(G31&gt;G32,"○",IF(G31=G32,"△","×")))</f>
      </c>
      <c r="H29" s="7">
        <f>IF(H28="","",IF(H31&gt;H32,"○",IF(H31=H32,"△","×")))</f>
      </c>
      <c r="I29" s="131"/>
      <c r="J29" s="7">
        <f aca="true" t="shared" si="20" ref="J29:R29">IF(J28="","",IF(J31&gt;J32,"○",IF(J31=J32,"△","×")))</f>
      </c>
      <c r="K29" s="7">
        <f t="shared" si="20"/>
      </c>
      <c r="L29" s="7">
        <f t="shared" si="20"/>
      </c>
      <c r="M29" s="7">
        <f t="shared" si="20"/>
      </c>
      <c r="N29" s="7">
        <f t="shared" si="20"/>
      </c>
      <c r="O29" s="7">
        <f t="shared" si="20"/>
      </c>
      <c r="P29" s="7">
        <f t="shared" si="20"/>
      </c>
      <c r="Q29" s="7">
        <f t="shared" si="20"/>
      </c>
      <c r="R29" s="7">
        <f t="shared" si="20"/>
      </c>
      <c r="S29" s="123"/>
      <c r="T29" s="125"/>
      <c r="U29" s="127"/>
      <c r="V29" s="121"/>
      <c r="W29" s="117"/>
      <c r="X29" s="119"/>
      <c r="Y29" s="121"/>
      <c r="Z29" s="113"/>
      <c r="AA29" s="113"/>
      <c r="AC29" s="147"/>
    </row>
    <row r="30" spans="2:29" ht="13.5" customHeight="1" hidden="1">
      <c r="B30" s="31"/>
      <c r="C30" s="14" t="s">
        <v>1</v>
      </c>
      <c r="D30" s="10">
        <f>IF(D28="","",IF(D31&gt;D32,3,IF(D31=D32,1,0)))</f>
      </c>
      <c r="E30" s="10">
        <f>IF(E28="","",IF(E31&gt;E32,3,IF(E31=E32,1,0)))</f>
      </c>
      <c r="F30" s="10">
        <f>IF(F28="","",IF(F31&gt;F32,3,IF(F31=F32,1,0)))</f>
      </c>
      <c r="G30" s="10">
        <f>IF(G28="","",IF(G31&gt;G32,3,IF(G31=G32,1,0)))</f>
      </c>
      <c r="H30" s="10">
        <f>IF(H28="","",IF(H31&gt;H32,3,IF(H31=H32,1,0)))</f>
      </c>
      <c r="I30" s="9" t="s">
        <v>14</v>
      </c>
      <c r="J30" s="10">
        <f aca="true" t="shared" si="21" ref="J30:R30">IF(J28="","",IF(J31&gt;J32,3,IF(J31=J32,1,0)))</f>
      </c>
      <c r="K30" s="10">
        <f t="shared" si="21"/>
      </c>
      <c r="L30" s="10">
        <f t="shared" si="21"/>
      </c>
      <c r="M30" s="10">
        <f t="shared" si="21"/>
      </c>
      <c r="N30" s="10">
        <f t="shared" si="21"/>
      </c>
      <c r="O30" s="10">
        <f t="shared" si="21"/>
      </c>
      <c r="P30" s="10">
        <f t="shared" si="21"/>
      </c>
      <c r="Q30" s="10">
        <f t="shared" si="21"/>
      </c>
      <c r="R30" s="10">
        <f t="shared" si="21"/>
      </c>
      <c r="S30" s="11"/>
      <c r="T30" s="6"/>
      <c r="U30" s="12"/>
      <c r="V30" s="13"/>
      <c r="W30" s="14"/>
      <c r="X30" s="15"/>
      <c r="Y30" s="13"/>
      <c r="Z30" s="34"/>
      <c r="AA30" s="34"/>
      <c r="AC30" s="77"/>
    </row>
    <row r="31" spans="2:29" ht="13.5" customHeight="1" hidden="1">
      <c r="B31" s="31"/>
      <c r="C31" s="14" t="s">
        <v>2</v>
      </c>
      <c r="D31" s="10">
        <f>IF(D28="","",VALUE(MID(D28,1,FIND("-",D28,1)-1)))</f>
      </c>
      <c r="E31" s="10">
        <f>IF(E28="","",VALUE(MID(E28,1,FIND("-",E28,1)-1)))</f>
      </c>
      <c r="F31" s="10">
        <f>IF(F28="","",VALUE(MID(F28,1,FIND("-",F28,1)-1)))</f>
      </c>
      <c r="G31" s="10">
        <f>IF(G28="","",VALUE(MID(G28,1,FIND("-",G28,1)-1)))</f>
      </c>
      <c r="H31" s="10">
        <f>IF(H28="","",VALUE(MID(H28,1,FIND("-",H28,1)-1)))</f>
      </c>
      <c r="I31" s="9" t="s">
        <v>26</v>
      </c>
      <c r="J31" s="10">
        <f aca="true" t="shared" si="22" ref="J31:R31">IF(J28="","",VALUE(MID(J28,1,FIND("-",J28,1)-1)))</f>
      </c>
      <c r="K31" s="10">
        <f t="shared" si="22"/>
      </c>
      <c r="L31" s="10">
        <f t="shared" si="22"/>
      </c>
      <c r="M31" s="10">
        <f t="shared" si="22"/>
      </c>
      <c r="N31" s="10">
        <f t="shared" si="22"/>
      </c>
      <c r="O31" s="10">
        <f t="shared" si="22"/>
      </c>
      <c r="P31" s="10">
        <f t="shared" si="22"/>
      </c>
      <c r="Q31" s="10">
        <f t="shared" si="22"/>
      </c>
      <c r="R31" s="10">
        <f t="shared" si="22"/>
      </c>
      <c r="S31" s="11"/>
      <c r="T31" s="6"/>
      <c r="U31" s="12"/>
      <c r="V31" s="13"/>
      <c r="W31" s="14"/>
      <c r="X31" s="15"/>
      <c r="Y31" s="13"/>
      <c r="Z31" s="34"/>
      <c r="AA31" s="34"/>
      <c r="AC31" s="77"/>
    </row>
    <row r="32" spans="2:29" ht="13.5" customHeight="1" hidden="1">
      <c r="B32" s="31"/>
      <c r="C32" s="14" t="s">
        <v>3</v>
      </c>
      <c r="D32" s="10">
        <f>IF(D28="","",VALUE(MID(D28,FIND("-",D28,1)+1,LEN(D28)-FIND("-",D28,1))))</f>
      </c>
      <c r="E32" s="10">
        <f>IF(E28="","",VALUE(MID(E28,FIND("-",E28,1)+1,LEN(E28)-FIND("-",E28,1))))</f>
      </c>
      <c r="F32" s="10">
        <f>IF(F28="","",VALUE(MID(F28,FIND("-",F28,1)+1,LEN(F28)-FIND("-",F28,1))))</f>
      </c>
      <c r="G32" s="10">
        <f>IF(G28="","",VALUE(MID(G28,FIND("-",G28,1)+1,LEN(G28)-FIND("-",G28,1))))</f>
      </c>
      <c r="H32" s="10">
        <f>IF(H28="","",VALUE(MID(H28,FIND("-",H28,1)+1,LEN(H28)-FIND("-",H28,1))))</f>
      </c>
      <c r="I32" s="9" t="s">
        <v>26</v>
      </c>
      <c r="J32" s="10">
        <f aca="true" t="shared" si="23" ref="J32:R32">IF(J28="","",VALUE(MID(J28,FIND("-",J28,1)+1,LEN(J28)-FIND("-",J28,1))))</f>
      </c>
      <c r="K32" s="10">
        <f t="shared" si="23"/>
      </c>
      <c r="L32" s="10">
        <f t="shared" si="23"/>
      </c>
      <c r="M32" s="10">
        <f t="shared" si="23"/>
      </c>
      <c r="N32" s="10">
        <f t="shared" si="23"/>
      </c>
      <c r="O32" s="10">
        <f t="shared" si="23"/>
      </c>
      <c r="P32" s="10">
        <f t="shared" si="23"/>
      </c>
      <c r="Q32" s="10">
        <f t="shared" si="23"/>
      </c>
      <c r="R32" s="10">
        <f t="shared" si="23"/>
      </c>
      <c r="S32" s="11"/>
      <c r="T32" s="6"/>
      <c r="U32" s="12"/>
      <c r="V32" s="13"/>
      <c r="W32" s="14"/>
      <c r="X32" s="15"/>
      <c r="Y32" s="13"/>
      <c r="Z32" s="34"/>
      <c r="AA32" s="34"/>
      <c r="AC32" s="77"/>
    </row>
    <row r="33" spans="2:29" ht="13.5">
      <c r="B33" s="128"/>
      <c r="C33" s="14" t="s">
        <v>9</v>
      </c>
      <c r="D33" s="16">
        <f>IF(J3="","",J7&amp;"-"&amp;J6)</f>
      </c>
      <c r="E33" s="16">
        <f>IF(J8="","",J12&amp;"-"&amp;J11)</f>
      </c>
      <c r="F33" s="16">
        <f>IF(J13="","",J17&amp;"-"&amp;J16)</f>
      </c>
      <c r="G33" s="16">
        <f>IF(J18="","",J22&amp;"-"&amp;J21)</f>
      </c>
      <c r="H33" s="16">
        <f>IF(J23="","",J27&amp;"-"&amp;J26)</f>
      </c>
      <c r="I33" s="16">
        <f>IF(J28="","",J32&amp;"-"&amp;J31)</f>
      </c>
      <c r="J33" s="130"/>
      <c r="K33" s="35"/>
      <c r="L33" s="35"/>
      <c r="M33" s="35"/>
      <c r="N33" s="35"/>
      <c r="O33" s="35"/>
      <c r="P33" s="35"/>
      <c r="Q33" s="35"/>
      <c r="R33" s="35"/>
      <c r="S33" s="122">
        <f>COUNTIF(D34:R34,"○")</f>
        <v>0</v>
      </c>
      <c r="T33" s="124">
        <f>COUNTIF(D34:R34,"△")</f>
        <v>0</v>
      </c>
      <c r="U33" s="126">
        <f>COUNTIF(D34:R34,"×")</f>
        <v>0</v>
      </c>
      <c r="V33" s="120">
        <f>SUM(D35:R35)</f>
        <v>0</v>
      </c>
      <c r="W33" s="116">
        <f>SUM(D36:R36)</f>
        <v>0</v>
      </c>
      <c r="X33" s="118">
        <f>SUM(D37:R37)</f>
        <v>0</v>
      </c>
      <c r="Y33" s="120">
        <f>W33-X33</f>
        <v>0</v>
      </c>
      <c r="Z33" s="115">
        <f>RANK(AC33,$AC$3:$AC$74)</f>
        <v>1</v>
      </c>
      <c r="AA33" s="112"/>
      <c r="AC33" s="147">
        <f>IF(B33="",-1000000,V33*1000000+Y33*1000+W33)</f>
        <v>-1000000</v>
      </c>
    </row>
    <row r="34" spans="2:29" ht="18.75">
      <c r="B34" s="129"/>
      <c r="C34" s="14" t="s">
        <v>0</v>
      </c>
      <c r="D34" s="7">
        <f aca="true" t="shared" si="24" ref="D34:I34">IF(D33="","",IF(D36&gt;D37,"○",IF(D36=D37,"△","×")))</f>
      </c>
      <c r="E34" s="7">
        <f t="shared" si="24"/>
      </c>
      <c r="F34" s="7">
        <f t="shared" si="24"/>
      </c>
      <c r="G34" s="7">
        <f t="shared" si="24"/>
      </c>
      <c r="H34" s="7">
        <f t="shared" si="24"/>
      </c>
      <c r="I34" s="7">
        <f t="shared" si="24"/>
      </c>
      <c r="J34" s="131"/>
      <c r="K34" s="7">
        <f aca="true" t="shared" si="25" ref="K34:R34">IF(K33="","",IF(K36&gt;K37,"○",IF(K36=K37,"△","×")))</f>
      </c>
      <c r="L34" s="7">
        <f t="shared" si="25"/>
      </c>
      <c r="M34" s="7">
        <f t="shared" si="25"/>
      </c>
      <c r="N34" s="7">
        <f t="shared" si="25"/>
      </c>
      <c r="O34" s="7">
        <f t="shared" si="25"/>
      </c>
      <c r="P34" s="7">
        <f t="shared" si="25"/>
      </c>
      <c r="Q34" s="7">
        <f t="shared" si="25"/>
      </c>
      <c r="R34" s="7">
        <f t="shared" si="25"/>
      </c>
      <c r="S34" s="123"/>
      <c r="T34" s="125"/>
      <c r="U34" s="127"/>
      <c r="V34" s="121"/>
      <c r="W34" s="117"/>
      <c r="X34" s="119"/>
      <c r="Y34" s="121"/>
      <c r="Z34" s="113"/>
      <c r="AA34" s="113"/>
      <c r="AC34" s="147"/>
    </row>
    <row r="35" spans="2:29" ht="13.5" customHeight="1" hidden="1">
      <c r="B35" s="31"/>
      <c r="C35" s="14" t="s">
        <v>1</v>
      </c>
      <c r="D35" s="10">
        <f aca="true" t="shared" si="26" ref="D35:I35">IF(D33="","",IF(D36&gt;D37,3,IF(D36=D37,1,0)))</f>
      </c>
      <c r="E35" s="10">
        <f t="shared" si="26"/>
      </c>
      <c r="F35" s="10">
        <f t="shared" si="26"/>
      </c>
      <c r="G35" s="10">
        <f t="shared" si="26"/>
      </c>
      <c r="H35" s="10">
        <f t="shared" si="26"/>
      </c>
      <c r="I35" s="10">
        <f t="shared" si="26"/>
      </c>
      <c r="J35" s="9" t="s">
        <v>14</v>
      </c>
      <c r="K35" s="10">
        <f aca="true" t="shared" si="27" ref="K35:R35">IF(K33="","",IF(K36&gt;K37,3,IF(K36=K37,1,0)))</f>
      </c>
      <c r="L35" s="10">
        <f t="shared" si="27"/>
      </c>
      <c r="M35" s="10">
        <f t="shared" si="27"/>
      </c>
      <c r="N35" s="10">
        <f t="shared" si="27"/>
      </c>
      <c r="O35" s="10">
        <f t="shared" si="27"/>
      </c>
      <c r="P35" s="10">
        <f t="shared" si="27"/>
      </c>
      <c r="Q35" s="10">
        <f t="shared" si="27"/>
      </c>
      <c r="R35" s="10">
        <f t="shared" si="27"/>
      </c>
      <c r="S35" s="11"/>
      <c r="T35" s="6"/>
      <c r="U35" s="12"/>
      <c r="V35" s="13"/>
      <c r="W35" s="14"/>
      <c r="X35" s="15"/>
      <c r="Y35" s="13"/>
      <c r="Z35" s="34"/>
      <c r="AA35" s="34"/>
      <c r="AC35" s="77"/>
    </row>
    <row r="36" spans="2:29" ht="13.5" customHeight="1" hidden="1">
      <c r="B36" s="31"/>
      <c r="C36" s="14" t="s">
        <v>2</v>
      </c>
      <c r="D36" s="10">
        <f aca="true" t="shared" si="28" ref="D36:I36">IF(D33="","",VALUE(MID(D33,1,FIND("-",D33,1)-1)))</f>
      </c>
      <c r="E36" s="10">
        <f t="shared" si="28"/>
      </c>
      <c r="F36" s="10">
        <f t="shared" si="28"/>
      </c>
      <c r="G36" s="10">
        <f t="shared" si="28"/>
      </c>
      <c r="H36" s="10">
        <f t="shared" si="28"/>
      </c>
      <c r="I36" s="10">
        <f t="shared" si="28"/>
      </c>
      <c r="J36" s="9" t="s">
        <v>26</v>
      </c>
      <c r="K36" s="10">
        <f aca="true" t="shared" si="29" ref="K36:R36">IF(K33="","",VALUE(MID(K33,1,FIND("-",K33,1)-1)))</f>
      </c>
      <c r="L36" s="10">
        <f t="shared" si="29"/>
      </c>
      <c r="M36" s="10">
        <f t="shared" si="29"/>
      </c>
      <c r="N36" s="10">
        <f t="shared" si="29"/>
      </c>
      <c r="O36" s="10">
        <f t="shared" si="29"/>
      </c>
      <c r="P36" s="10">
        <f t="shared" si="29"/>
      </c>
      <c r="Q36" s="10">
        <f t="shared" si="29"/>
      </c>
      <c r="R36" s="10">
        <f t="shared" si="29"/>
      </c>
      <c r="S36" s="11"/>
      <c r="T36" s="6"/>
      <c r="U36" s="12"/>
      <c r="V36" s="13"/>
      <c r="W36" s="14"/>
      <c r="X36" s="15"/>
      <c r="Y36" s="13"/>
      <c r="Z36" s="34"/>
      <c r="AA36" s="34"/>
      <c r="AC36" s="77"/>
    </row>
    <row r="37" spans="2:29" ht="13.5" customHeight="1" hidden="1">
      <c r="B37" s="31"/>
      <c r="C37" s="14" t="s">
        <v>3</v>
      </c>
      <c r="D37" s="10">
        <f aca="true" t="shared" si="30" ref="D37:I37">IF(D33="","",VALUE(MID(D33,FIND("-",D33,1)+1,LEN(D33)-FIND("-",D33,1))))</f>
      </c>
      <c r="E37" s="10">
        <f t="shared" si="30"/>
      </c>
      <c r="F37" s="10">
        <f t="shared" si="30"/>
      </c>
      <c r="G37" s="10">
        <f t="shared" si="30"/>
      </c>
      <c r="H37" s="10">
        <f t="shared" si="30"/>
      </c>
      <c r="I37" s="10">
        <f t="shared" si="30"/>
      </c>
      <c r="J37" s="9" t="s">
        <v>26</v>
      </c>
      <c r="K37" s="10">
        <f aca="true" t="shared" si="31" ref="K37:R37">IF(K33="","",VALUE(MID(K33,FIND("-",K33,1)+1,LEN(K33)-FIND("-",K33,1))))</f>
      </c>
      <c r="L37" s="10">
        <f t="shared" si="31"/>
      </c>
      <c r="M37" s="10">
        <f t="shared" si="31"/>
      </c>
      <c r="N37" s="10">
        <f t="shared" si="31"/>
      </c>
      <c r="O37" s="10">
        <f t="shared" si="31"/>
      </c>
      <c r="P37" s="10">
        <f t="shared" si="31"/>
      </c>
      <c r="Q37" s="10">
        <f t="shared" si="31"/>
      </c>
      <c r="R37" s="10">
        <f t="shared" si="31"/>
      </c>
      <c r="S37" s="11"/>
      <c r="T37" s="6"/>
      <c r="U37" s="12"/>
      <c r="V37" s="13"/>
      <c r="W37" s="14"/>
      <c r="X37" s="15"/>
      <c r="Y37" s="13"/>
      <c r="Z37" s="34"/>
      <c r="AA37" s="34"/>
      <c r="AC37" s="77"/>
    </row>
    <row r="38" spans="2:29" ht="13.5">
      <c r="B38" s="128"/>
      <c r="C38" s="14" t="s">
        <v>9</v>
      </c>
      <c r="D38" s="16">
        <f>IF(K3="","",K7&amp;"-"&amp;K6)</f>
      </c>
      <c r="E38" s="16">
        <f>IF(K8="","",K12&amp;"-"&amp;K11)</f>
      </c>
      <c r="F38" s="16">
        <f>IF(K13="","",K17&amp;"-"&amp;K16)</f>
      </c>
      <c r="G38" s="16">
        <f>IF(K18="","",K22&amp;"-"&amp;K21)</f>
      </c>
      <c r="H38" s="16">
        <f>IF(K23="","",K27&amp;"-"&amp;K26)</f>
      </c>
      <c r="I38" s="16">
        <f>IF(K28="","",K32&amp;"-"&amp;K31)</f>
      </c>
      <c r="J38" s="16">
        <f>IF(K33="","",K37&amp;"-"&amp;K36)</f>
      </c>
      <c r="K38" s="130"/>
      <c r="L38" s="35"/>
      <c r="M38" s="35"/>
      <c r="N38" s="35"/>
      <c r="O38" s="35"/>
      <c r="P38" s="35"/>
      <c r="Q38" s="35"/>
      <c r="R38" s="35"/>
      <c r="S38" s="122">
        <f>COUNTIF(D39:R39,"○")</f>
        <v>0</v>
      </c>
      <c r="T38" s="124">
        <f>COUNTIF(D39:R39,"△")</f>
        <v>0</v>
      </c>
      <c r="U38" s="126">
        <f>COUNTIF(D39:R39,"×")</f>
        <v>0</v>
      </c>
      <c r="V38" s="120">
        <f>SUM(D40:R40)</f>
        <v>0</v>
      </c>
      <c r="W38" s="116">
        <f>SUM(D41:R41)</f>
        <v>0</v>
      </c>
      <c r="X38" s="118">
        <f>SUM(D42:R42)</f>
        <v>0</v>
      </c>
      <c r="Y38" s="120">
        <f>W38-X38</f>
        <v>0</v>
      </c>
      <c r="Z38" s="115">
        <f>RANK(AC38,$AC$3:$AC$74)</f>
        <v>1</v>
      </c>
      <c r="AA38" s="112"/>
      <c r="AC38" s="147">
        <f>IF(B38="",-1000000,V38*1000000+Y38*1000+W38)</f>
        <v>-1000000</v>
      </c>
    </row>
    <row r="39" spans="2:29" ht="18.75">
      <c r="B39" s="129"/>
      <c r="C39" s="14" t="s">
        <v>0</v>
      </c>
      <c r="D39" s="7">
        <f aca="true" t="shared" si="32" ref="D39:J39">IF(D38="","",IF(D41&gt;D42,"○",IF(D41=D42,"△","×")))</f>
      </c>
      <c r="E39" s="7">
        <f t="shared" si="32"/>
      </c>
      <c r="F39" s="7">
        <f t="shared" si="32"/>
      </c>
      <c r="G39" s="7">
        <f t="shared" si="32"/>
      </c>
      <c r="H39" s="7">
        <f t="shared" si="32"/>
      </c>
      <c r="I39" s="7">
        <f t="shared" si="32"/>
      </c>
      <c r="J39" s="7">
        <f t="shared" si="32"/>
      </c>
      <c r="K39" s="131"/>
      <c r="L39" s="7">
        <f aca="true" t="shared" si="33" ref="L39:R39">IF(L38="","",IF(L41&gt;L42,"○",IF(L41=L42,"△","×")))</f>
      </c>
      <c r="M39" s="7">
        <f t="shared" si="33"/>
      </c>
      <c r="N39" s="7">
        <f t="shared" si="33"/>
      </c>
      <c r="O39" s="7">
        <f t="shared" si="33"/>
      </c>
      <c r="P39" s="7">
        <f t="shared" si="33"/>
      </c>
      <c r="Q39" s="7">
        <f t="shared" si="33"/>
      </c>
      <c r="R39" s="7">
        <f t="shared" si="33"/>
      </c>
      <c r="S39" s="123"/>
      <c r="T39" s="125"/>
      <c r="U39" s="127"/>
      <c r="V39" s="121"/>
      <c r="W39" s="117"/>
      <c r="X39" s="119"/>
      <c r="Y39" s="121"/>
      <c r="Z39" s="113"/>
      <c r="AA39" s="113"/>
      <c r="AC39" s="147"/>
    </row>
    <row r="40" spans="2:29" ht="13.5" customHeight="1" hidden="1">
      <c r="B40" s="31"/>
      <c r="C40" s="14" t="s">
        <v>1</v>
      </c>
      <c r="D40" s="10">
        <f aca="true" t="shared" si="34" ref="D40:J40">IF(D38="","",IF(D41&gt;D42,3,IF(D41=D42,1,0)))</f>
      </c>
      <c r="E40" s="10">
        <f t="shared" si="34"/>
      </c>
      <c r="F40" s="10">
        <f t="shared" si="34"/>
      </c>
      <c r="G40" s="10">
        <f t="shared" si="34"/>
      </c>
      <c r="H40" s="10">
        <f t="shared" si="34"/>
      </c>
      <c r="I40" s="10">
        <f t="shared" si="34"/>
      </c>
      <c r="J40" s="10">
        <f t="shared" si="34"/>
      </c>
      <c r="K40" s="9" t="s">
        <v>14</v>
      </c>
      <c r="L40" s="10">
        <f aca="true" t="shared" si="35" ref="L40:R40">IF(L38="","",IF(L41&gt;L42,3,IF(L41=L42,1,0)))</f>
      </c>
      <c r="M40" s="10">
        <f t="shared" si="35"/>
      </c>
      <c r="N40" s="10">
        <f t="shared" si="35"/>
      </c>
      <c r="O40" s="10">
        <f t="shared" si="35"/>
      </c>
      <c r="P40" s="10">
        <f t="shared" si="35"/>
      </c>
      <c r="Q40" s="10">
        <f t="shared" si="35"/>
      </c>
      <c r="R40" s="10">
        <f t="shared" si="35"/>
      </c>
      <c r="S40" s="11"/>
      <c r="T40" s="6"/>
      <c r="U40" s="12"/>
      <c r="V40" s="13"/>
      <c r="W40" s="14"/>
      <c r="X40" s="15"/>
      <c r="Y40" s="13"/>
      <c r="Z40" s="34"/>
      <c r="AA40" s="34"/>
      <c r="AC40" s="77"/>
    </row>
    <row r="41" spans="2:29" ht="13.5" customHeight="1" hidden="1">
      <c r="B41" s="31"/>
      <c r="C41" s="14" t="s">
        <v>2</v>
      </c>
      <c r="D41" s="10">
        <f aca="true" t="shared" si="36" ref="D41:J41">IF(D38="","",VALUE(MID(D38,1,FIND("-",D38,1)-1)))</f>
      </c>
      <c r="E41" s="10">
        <f t="shared" si="36"/>
      </c>
      <c r="F41" s="10">
        <f t="shared" si="36"/>
      </c>
      <c r="G41" s="10">
        <f t="shared" si="36"/>
      </c>
      <c r="H41" s="10">
        <f t="shared" si="36"/>
      </c>
      <c r="I41" s="10">
        <f t="shared" si="36"/>
      </c>
      <c r="J41" s="10">
        <f t="shared" si="36"/>
      </c>
      <c r="K41" s="9" t="s">
        <v>26</v>
      </c>
      <c r="L41" s="10">
        <f aca="true" t="shared" si="37" ref="L41:R41">IF(L38="","",VALUE(MID(L38,1,FIND("-",L38,1)-1)))</f>
      </c>
      <c r="M41" s="10">
        <f t="shared" si="37"/>
      </c>
      <c r="N41" s="10">
        <f t="shared" si="37"/>
      </c>
      <c r="O41" s="10">
        <f t="shared" si="37"/>
      </c>
      <c r="P41" s="10">
        <f t="shared" si="37"/>
      </c>
      <c r="Q41" s="10">
        <f t="shared" si="37"/>
      </c>
      <c r="R41" s="10">
        <f t="shared" si="37"/>
      </c>
      <c r="S41" s="11"/>
      <c r="T41" s="6"/>
      <c r="U41" s="12"/>
      <c r="V41" s="13"/>
      <c r="W41" s="14"/>
      <c r="X41" s="15"/>
      <c r="Y41" s="13"/>
      <c r="Z41" s="34"/>
      <c r="AA41" s="34"/>
      <c r="AC41" s="77"/>
    </row>
    <row r="42" spans="2:29" ht="13.5" customHeight="1" hidden="1">
      <c r="B42" s="31"/>
      <c r="C42" s="14" t="s">
        <v>3</v>
      </c>
      <c r="D42" s="10">
        <f aca="true" t="shared" si="38" ref="D42:J42">IF(D38="","",VALUE(MID(D38,FIND("-",D38,1)+1,LEN(D38)-FIND("-",D38,1))))</f>
      </c>
      <c r="E42" s="10">
        <f t="shared" si="38"/>
      </c>
      <c r="F42" s="10">
        <f t="shared" si="38"/>
      </c>
      <c r="G42" s="10">
        <f t="shared" si="38"/>
      </c>
      <c r="H42" s="10">
        <f t="shared" si="38"/>
      </c>
      <c r="I42" s="10">
        <f t="shared" si="38"/>
      </c>
      <c r="J42" s="10">
        <f t="shared" si="38"/>
      </c>
      <c r="K42" s="9" t="s">
        <v>26</v>
      </c>
      <c r="L42" s="10">
        <f aca="true" t="shared" si="39" ref="L42:R42">IF(L38="","",VALUE(MID(L38,FIND("-",L38,1)+1,LEN(L38)-FIND("-",L38,1))))</f>
      </c>
      <c r="M42" s="10">
        <f t="shared" si="39"/>
      </c>
      <c r="N42" s="10">
        <f t="shared" si="39"/>
      </c>
      <c r="O42" s="10">
        <f t="shared" si="39"/>
      </c>
      <c r="P42" s="10">
        <f t="shared" si="39"/>
      </c>
      <c r="Q42" s="10">
        <f t="shared" si="39"/>
      </c>
      <c r="R42" s="10">
        <f t="shared" si="39"/>
      </c>
      <c r="S42" s="11"/>
      <c r="T42" s="6"/>
      <c r="U42" s="12"/>
      <c r="V42" s="13"/>
      <c r="W42" s="14"/>
      <c r="X42" s="15"/>
      <c r="Y42" s="13"/>
      <c r="Z42" s="34"/>
      <c r="AA42" s="34"/>
      <c r="AC42" s="77"/>
    </row>
    <row r="43" spans="2:29" ht="13.5">
      <c r="B43" s="128"/>
      <c r="C43" s="14" t="s">
        <v>9</v>
      </c>
      <c r="D43" s="16">
        <f>IF(L3="","",L7&amp;"-"&amp;L6)</f>
      </c>
      <c r="E43" s="16">
        <f>IF(L8="","",L12&amp;"-"&amp;L11)</f>
      </c>
      <c r="F43" s="16">
        <f>IF(L13="","",L17&amp;"-"&amp;L16)</f>
      </c>
      <c r="G43" s="16">
        <f>IF(L18="","",L22&amp;"-"&amp;L21)</f>
      </c>
      <c r="H43" s="16">
        <f>IF(L23="","",L27&amp;"-"&amp;L26)</f>
      </c>
      <c r="I43" s="16">
        <f>IF(L28="","",L32&amp;"-"&amp;L31)</f>
      </c>
      <c r="J43" s="16">
        <f>IF(L33="","",L37&amp;"-"&amp;L36)</f>
      </c>
      <c r="K43" s="16">
        <f>IF(L38="","",L42&amp;"-"&amp;L41)</f>
      </c>
      <c r="L43" s="130"/>
      <c r="M43" s="35"/>
      <c r="N43" s="35"/>
      <c r="O43" s="35"/>
      <c r="P43" s="35"/>
      <c r="Q43" s="35"/>
      <c r="R43" s="35"/>
      <c r="S43" s="122">
        <f>COUNTIF(D44:R44,"○")</f>
        <v>0</v>
      </c>
      <c r="T43" s="124">
        <f>COUNTIF(D44:R44,"△")</f>
        <v>0</v>
      </c>
      <c r="U43" s="126">
        <f>COUNTIF(D44:R44,"×")</f>
        <v>0</v>
      </c>
      <c r="V43" s="120">
        <f>SUM(D45:R45)</f>
        <v>0</v>
      </c>
      <c r="W43" s="116">
        <f>SUM(D46:R46)</f>
        <v>0</v>
      </c>
      <c r="X43" s="118">
        <f>SUM(D47:R47)</f>
        <v>0</v>
      </c>
      <c r="Y43" s="120">
        <f>W43-X43</f>
        <v>0</v>
      </c>
      <c r="Z43" s="115">
        <f>RANK(AC43,$AC$3:$AC$74)</f>
        <v>1</v>
      </c>
      <c r="AA43" s="112"/>
      <c r="AC43" s="147">
        <f>IF(B43="",-1000000,V43*1000000+Y43*1000+W43)</f>
        <v>-1000000</v>
      </c>
    </row>
    <row r="44" spans="2:29" ht="18.75">
      <c r="B44" s="129"/>
      <c r="C44" s="14" t="s">
        <v>0</v>
      </c>
      <c r="D44" s="7">
        <f aca="true" t="shared" si="40" ref="D44:K44">IF(D43="","",IF(D46&gt;D47,"○",IF(D46=D47,"△","×")))</f>
      </c>
      <c r="E44" s="7">
        <f t="shared" si="40"/>
      </c>
      <c r="F44" s="7">
        <f t="shared" si="40"/>
      </c>
      <c r="G44" s="7">
        <f t="shared" si="40"/>
      </c>
      <c r="H44" s="7">
        <f t="shared" si="40"/>
      </c>
      <c r="I44" s="7">
        <f t="shared" si="40"/>
      </c>
      <c r="J44" s="7">
        <f t="shared" si="40"/>
      </c>
      <c r="K44" s="7">
        <f t="shared" si="40"/>
      </c>
      <c r="L44" s="131"/>
      <c r="M44" s="7">
        <f aca="true" t="shared" si="41" ref="M44:R44">IF(M43="","",IF(M46&gt;M47,"○",IF(M46=M47,"△","×")))</f>
      </c>
      <c r="N44" s="7">
        <f t="shared" si="41"/>
      </c>
      <c r="O44" s="7">
        <f t="shared" si="41"/>
      </c>
      <c r="P44" s="7">
        <f t="shared" si="41"/>
      </c>
      <c r="Q44" s="7">
        <f t="shared" si="41"/>
      </c>
      <c r="R44" s="7">
        <f t="shared" si="41"/>
      </c>
      <c r="S44" s="123"/>
      <c r="T44" s="125"/>
      <c r="U44" s="127"/>
      <c r="V44" s="121"/>
      <c r="W44" s="117"/>
      <c r="X44" s="119"/>
      <c r="Y44" s="121"/>
      <c r="Z44" s="113"/>
      <c r="AA44" s="113"/>
      <c r="AC44" s="147"/>
    </row>
    <row r="45" spans="2:29" ht="13.5" customHeight="1" hidden="1">
      <c r="B45" s="31"/>
      <c r="C45" s="14" t="s">
        <v>1</v>
      </c>
      <c r="D45" s="10">
        <f aca="true" t="shared" si="42" ref="D45:K45">IF(D43="","",IF(D46&gt;D47,3,IF(D46=D47,1,0)))</f>
      </c>
      <c r="E45" s="10">
        <f t="shared" si="42"/>
      </c>
      <c r="F45" s="10">
        <f t="shared" si="42"/>
      </c>
      <c r="G45" s="10">
        <f t="shared" si="42"/>
      </c>
      <c r="H45" s="10">
        <f t="shared" si="42"/>
      </c>
      <c r="I45" s="10">
        <f t="shared" si="42"/>
      </c>
      <c r="J45" s="10">
        <f t="shared" si="42"/>
      </c>
      <c r="K45" s="10">
        <f t="shared" si="42"/>
      </c>
      <c r="L45" s="9" t="s">
        <v>14</v>
      </c>
      <c r="M45" s="10">
        <f aca="true" t="shared" si="43" ref="M45:R45">IF(M43="","",IF(M46&gt;M47,3,IF(M46=M47,1,0)))</f>
      </c>
      <c r="N45" s="10">
        <f t="shared" si="43"/>
      </c>
      <c r="O45" s="10">
        <f t="shared" si="43"/>
      </c>
      <c r="P45" s="10">
        <f t="shared" si="43"/>
      </c>
      <c r="Q45" s="10">
        <f t="shared" si="43"/>
      </c>
      <c r="R45" s="10">
        <f t="shared" si="43"/>
      </c>
      <c r="S45" s="11"/>
      <c r="T45" s="6"/>
      <c r="U45" s="12"/>
      <c r="V45" s="13"/>
      <c r="W45" s="14"/>
      <c r="X45" s="15"/>
      <c r="Y45" s="13"/>
      <c r="Z45" s="34"/>
      <c r="AA45" s="34"/>
      <c r="AC45" s="77"/>
    </row>
    <row r="46" spans="2:29" ht="13.5" customHeight="1" hidden="1">
      <c r="B46" s="31"/>
      <c r="C46" s="14" t="s">
        <v>2</v>
      </c>
      <c r="D46" s="10">
        <f aca="true" t="shared" si="44" ref="D46:K46">IF(D43="","",VALUE(MID(D43,1,FIND("-",D43,1)-1)))</f>
      </c>
      <c r="E46" s="10">
        <f t="shared" si="44"/>
      </c>
      <c r="F46" s="10">
        <f t="shared" si="44"/>
      </c>
      <c r="G46" s="10">
        <f t="shared" si="44"/>
      </c>
      <c r="H46" s="10">
        <f t="shared" si="44"/>
      </c>
      <c r="I46" s="10">
        <f t="shared" si="44"/>
      </c>
      <c r="J46" s="10">
        <f t="shared" si="44"/>
      </c>
      <c r="K46" s="10">
        <f t="shared" si="44"/>
      </c>
      <c r="L46" s="9" t="s">
        <v>26</v>
      </c>
      <c r="M46" s="10">
        <f aca="true" t="shared" si="45" ref="M46:R46">IF(M43="","",VALUE(MID(M43,1,FIND("-",M43,1)-1)))</f>
      </c>
      <c r="N46" s="10">
        <f t="shared" si="45"/>
      </c>
      <c r="O46" s="10">
        <f t="shared" si="45"/>
      </c>
      <c r="P46" s="10">
        <f t="shared" si="45"/>
      </c>
      <c r="Q46" s="10">
        <f t="shared" si="45"/>
      </c>
      <c r="R46" s="10">
        <f t="shared" si="45"/>
      </c>
      <c r="S46" s="11"/>
      <c r="T46" s="6"/>
      <c r="U46" s="12"/>
      <c r="V46" s="13"/>
      <c r="W46" s="14"/>
      <c r="X46" s="15"/>
      <c r="Y46" s="13"/>
      <c r="Z46" s="34"/>
      <c r="AA46" s="34"/>
      <c r="AC46" s="77"/>
    </row>
    <row r="47" spans="2:29" ht="13.5" customHeight="1" hidden="1">
      <c r="B47" s="31"/>
      <c r="C47" s="14" t="s">
        <v>3</v>
      </c>
      <c r="D47" s="10">
        <f aca="true" t="shared" si="46" ref="D47:K47">IF(D43="","",VALUE(MID(D43,FIND("-",D43,1)+1,LEN(D43)-FIND("-",D43,1))))</f>
      </c>
      <c r="E47" s="10">
        <f t="shared" si="46"/>
      </c>
      <c r="F47" s="10">
        <f t="shared" si="46"/>
      </c>
      <c r="G47" s="10">
        <f t="shared" si="46"/>
      </c>
      <c r="H47" s="10">
        <f t="shared" si="46"/>
      </c>
      <c r="I47" s="10">
        <f t="shared" si="46"/>
      </c>
      <c r="J47" s="10">
        <f t="shared" si="46"/>
      </c>
      <c r="K47" s="10">
        <f t="shared" si="46"/>
      </c>
      <c r="L47" s="9" t="s">
        <v>26</v>
      </c>
      <c r="M47" s="10">
        <f aca="true" t="shared" si="47" ref="M47:R47">IF(M43="","",VALUE(MID(M43,FIND("-",M43,1)+1,LEN(M43)-FIND("-",M43,1))))</f>
      </c>
      <c r="N47" s="10">
        <f t="shared" si="47"/>
      </c>
      <c r="O47" s="10">
        <f t="shared" si="47"/>
      </c>
      <c r="P47" s="10">
        <f t="shared" si="47"/>
      </c>
      <c r="Q47" s="10">
        <f t="shared" si="47"/>
      </c>
      <c r="R47" s="10">
        <f t="shared" si="47"/>
      </c>
      <c r="S47" s="11"/>
      <c r="T47" s="6"/>
      <c r="U47" s="12"/>
      <c r="V47" s="13"/>
      <c r="W47" s="14"/>
      <c r="X47" s="15"/>
      <c r="Y47" s="13"/>
      <c r="Z47" s="34"/>
      <c r="AA47" s="34"/>
      <c r="AC47" s="77"/>
    </row>
    <row r="48" spans="2:29" ht="13.5">
      <c r="B48" s="128"/>
      <c r="C48" s="14" t="s">
        <v>9</v>
      </c>
      <c r="D48" s="16">
        <f>IF(M3="","",M7&amp;"-"&amp;M6)</f>
      </c>
      <c r="E48" s="16">
        <f>IF(M8="","",M12&amp;"-"&amp;M11)</f>
      </c>
      <c r="F48" s="16">
        <f>IF(M13="","",M17&amp;"-"&amp;M16)</f>
      </c>
      <c r="G48" s="16">
        <f>IF(M18="","",M22&amp;"-"&amp;M21)</f>
      </c>
      <c r="H48" s="16">
        <f>IF(M23="","",M27&amp;"-"&amp;M26)</f>
      </c>
      <c r="I48" s="16">
        <f>IF(M28="","",M32&amp;"-"&amp;M31)</f>
      </c>
      <c r="J48" s="16">
        <f>IF(M33="","",M37&amp;"-"&amp;M36)</f>
      </c>
      <c r="K48" s="16">
        <f>IF(M38="","",M42&amp;"-"&amp;M41)</f>
      </c>
      <c r="L48" s="16">
        <f>IF(M43="","",M47&amp;"-"&amp;M46)</f>
      </c>
      <c r="M48" s="130"/>
      <c r="N48" s="35"/>
      <c r="O48" s="35"/>
      <c r="P48" s="35"/>
      <c r="Q48" s="35"/>
      <c r="R48" s="35"/>
      <c r="S48" s="122">
        <f>COUNTIF(D49:R49,"○")</f>
        <v>0</v>
      </c>
      <c r="T48" s="124">
        <f>COUNTIF(D49:R49,"△")</f>
        <v>0</v>
      </c>
      <c r="U48" s="126">
        <f>COUNTIF(D49:R49,"×")</f>
        <v>0</v>
      </c>
      <c r="V48" s="120">
        <f>SUM(D50:R50)</f>
        <v>0</v>
      </c>
      <c r="W48" s="116">
        <f>SUM(D51:R51)</f>
        <v>0</v>
      </c>
      <c r="X48" s="118">
        <f>SUM(D52:R52)</f>
        <v>0</v>
      </c>
      <c r="Y48" s="120">
        <f>W48-X48</f>
        <v>0</v>
      </c>
      <c r="Z48" s="115">
        <f>RANK(AC48,$AC$3:$AC$74)</f>
        <v>1</v>
      </c>
      <c r="AA48" s="112"/>
      <c r="AC48" s="147">
        <f>IF(B48="",-1000000,V48*1000000+Y48*1000+W48)</f>
        <v>-1000000</v>
      </c>
    </row>
    <row r="49" spans="2:29" ht="18.75">
      <c r="B49" s="129"/>
      <c r="C49" s="14" t="s">
        <v>0</v>
      </c>
      <c r="D49" s="7">
        <f aca="true" t="shared" si="48" ref="D49:L49">IF(D48="","",IF(D51&gt;D52,"○",IF(D51=D52,"△","×")))</f>
      </c>
      <c r="E49" s="7">
        <f t="shared" si="48"/>
      </c>
      <c r="F49" s="7">
        <f t="shared" si="48"/>
      </c>
      <c r="G49" s="7">
        <f t="shared" si="48"/>
      </c>
      <c r="H49" s="7">
        <f t="shared" si="48"/>
      </c>
      <c r="I49" s="7">
        <f t="shared" si="48"/>
      </c>
      <c r="J49" s="7">
        <f t="shared" si="48"/>
      </c>
      <c r="K49" s="7">
        <f t="shared" si="48"/>
      </c>
      <c r="L49" s="7">
        <f t="shared" si="48"/>
      </c>
      <c r="M49" s="131"/>
      <c r="N49" s="7">
        <f>IF(N48="","",IF(N51&gt;N52,"○",IF(N51=N52,"△","×")))</f>
      </c>
      <c r="O49" s="7">
        <f>IF(O48="","",IF(O51&gt;O52,"○",IF(O51=O52,"△","×")))</f>
      </c>
      <c r="P49" s="7">
        <f>IF(P48="","",IF(P51&gt;P52,"○",IF(P51=P52,"△","×")))</f>
      </c>
      <c r="Q49" s="7">
        <f>IF(Q48="","",IF(Q51&gt;Q52,"○",IF(Q51=Q52,"△","×")))</f>
      </c>
      <c r="R49" s="7">
        <f>IF(R48="","",IF(R51&gt;R52,"○",IF(R51=R52,"△","×")))</f>
      </c>
      <c r="S49" s="123"/>
      <c r="T49" s="125"/>
      <c r="U49" s="127"/>
      <c r="V49" s="121"/>
      <c r="W49" s="117"/>
      <c r="X49" s="119"/>
      <c r="Y49" s="121"/>
      <c r="Z49" s="113"/>
      <c r="AA49" s="113"/>
      <c r="AC49" s="147"/>
    </row>
    <row r="50" spans="2:29" ht="13.5" customHeight="1" hidden="1">
      <c r="B50" s="31"/>
      <c r="C50" s="14" t="s">
        <v>1</v>
      </c>
      <c r="D50" s="10">
        <f aca="true" t="shared" si="49" ref="D50:L50">IF(D48="","",IF(D51&gt;D52,3,IF(D51=D52,1,0)))</f>
      </c>
      <c r="E50" s="10">
        <f t="shared" si="49"/>
      </c>
      <c r="F50" s="10">
        <f t="shared" si="49"/>
      </c>
      <c r="G50" s="10">
        <f t="shared" si="49"/>
      </c>
      <c r="H50" s="10">
        <f t="shared" si="49"/>
      </c>
      <c r="I50" s="10">
        <f t="shared" si="49"/>
      </c>
      <c r="J50" s="10">
        <f t="shared" si="49"/>
      </c>
      <c r="K50" s="10">
        <f t="shared" si="49"/>
      </c>
      <c r="L50" s="10">
        <f t="shared" si="49"/>
      </c>
      <c r="M50" s="9" t="s">
        <v>14</v>
      </c>
      <c r="N50" s="10">
        <f>IF(N48="","",IF(N51&gt;N52,3,IF(N51=N52,1,0)))</f>
      </c>
      <c r="O50" s="10">
        <f>IF(O48="","",IF(O51&gt;O52,3,IF(O51=O52,1,0)))</f>
      </c>
      <c r="P50" s="10">
        <f>IF(P48="","",IF(P51&gt;P52,3,IF(P51=P52,1,0)))</f>
      </c>
      <c r="Q50" s="10">
        <f>IF(Q48="","",IF(Q51&gt;Q52,3,IF(Q51=Q52,1,0)))</f>
      </c>
      <c r="R50" s="10">
        <f>IF(R48="","",IF(R51&gt;R52,3,IF(R51=R52,1,0)))</f>
      </c>
      <c r="S50" s="11"/>
      <c r="T50" s="6"/>
      <c r="U50" s="12"/>
      <c r="V50" s="13"/>
      <c r="W50" s="14"/>
      <c r="X50" s="15"/>
      <c r="Y50" s="13"/>
      <c r="Z50" s="34"/>
      <c r="AA50" s="34"/>
      <c r="AC50" s="77"/>
    </row>
    <row r="51" spans="2:29" ht="13.5" customHeight="1" hidden="1">
      <c r="B51" s="31"/>
      <c r="C51" s="14" t="s">
        <v>2</v>
      </c>
      <c r="D51" s="10">
        <f aca="true" t="shared" si="50" ref="D51:L51">IF(D48="","",VALUE(MID(D48,1,FIND("-",D48,1)-1)))</f>
      </c>
      <c r="E51" s="10">
        <f t="shared" si="50"/>
      </c>
      <c r="F51" s="10">
        <f t="shared" si="50"/>
      </c>
      <c r="G51" s="10">
        <f t="shared" si="50"/>
      </c>
      <c r="H51" s="10">
        <f t="shared" si="50"/>
      </c>
      <c r="I51" s="10">
        <f t="shared" si="50"/>
      </c>
      <c r="J51" s="10">
        <f t="shared" si="50"/>
      </c>
      <c r="K51" s="10">
        <f t="shared" si="50"/>
      </c>
      <c r="L51" s="10">
        <f t="shared" si="50"/>
      </c>
      <c r="M51" s="9" t="s">
        <v>26</v>
      </c>
      <c r="N51" s="10">
        <f>IF(N48="","",VALUE(MID(N48,1,FIND("-",N48,1)-1)))</f>
      </c>
      <c r="O51" s="10">
        <f>IF(O48="","",VALUE(MID(O48,1,FIND("-",O48,1)-1)))</f>
      </c>
      <c r="P51" s="10">
        <f>IF(P48="","",VALUE(MID(P48,1,FIND("-",P48,1)-1)))</f>
      </c>
      <c r="Q51" s="10">
        <f>IF(Q48="","",VALUE(MID(Q48,1,FIND("-",Q48,1)-1)))</f>
      </c>
      <c r="R51" s="10">
        <f>IF(R48="","",VALUE(MID(R48,1,FIND("-",R48,1)-1)))</f>
      </c>
      <c r="S51" s="11"/>
      <c r="T51" s="6"/>
      <c r="U51" s="12"/>
      <c r="V51" s="13"/>
      <c r="W51" s="14"/>
      <c r="X51" s="15"/>
      <c r="Y51" s="13"/>
      <c r="Z51" s="34"/>
      <c r="AA51" s="34"/>
      <c r="AC51" s="77"/>
    </row>
    <row r="52" spans="2:29" ht="13.5" customHeight="1" hidden="1">
      <c r="B52" s="31"/>
      <c r="C52" s="14" t="s">
        <v>3</v>
      </c>
      <c r="D52" s="10">
        <f aca="true" t="shared" si="51" ref="D52:L52">IF(D48="","",VALUE(MID(D48,FIND("-",D48,1)+1,LEN(D48)-FIND("-",D48,1))))</f>
      </c>
      <c r="E52" s="10">
        <f t="shared" si="51"/>
      </c>
      <c r="F52" s="10">
        <f t="shared" si="51"/>
      </c>
      <c r="G52" s="10">
        <f t="shared" si="51"/>
      </c>
      <c r="H52" s="10">
        <f t="shared" si="51"/>
      </c>
      <c r="I52" s="10">
        <f t="shared" si="51"/>
      </c>
      <c r="J52" s="10">
        <f t="shared" si="51"/>
      </c>
      <c r="K52" s="10">
        <f t="shared" si="51"/>
      </c>
      <c r="L52" s="10">
        <f t="shared" si="51"/>
      </c>
      <c r="M52" s="9" t="s">
        <v>26</v>
      </c>
      <c r="N52" s="10">
        <f>IF(N48="","",VALUE(MID(N48,FIND("-",N48,1)+1,LEN(N48)-FIND("-",N48,1))))</f>
      </c>
      <c r="O52" s="10">
        <f>IF(O48="","",VALUE(MID(O48,FIND("-",O48,1)+1,LEN(O48)-FIND("-",O48,1))))</f>
      </c>
      <c r="P52" s="10">
        <f>IF(P48="","",VALUE(MID(P48,FIND("-",P48,1)+1,LEN(P48)-FIND("-",P48,1))))</f>
      </c>
      <c r="Q52" s="10">
        <f>IF(Q48="","",VALUE(MID(Q48,FIND("-",Q48,1)+1,LEN(Q48)-FIND("-",Q48,1))))</f>
      </c>
      <c r="R52" s="10">
        <f>IF(R48="","",VALUE(MID(R48,FIND("-",R48,1)+1,LEN(R48)-FIND("-",R48,1))))</f>
      </c>
      <c r="S52" s="11"/>
      <c r="T52" s="6"/>
      <c r="U52" s="12"/>
      <c r="V52" s="13"/>
      <c r="W52" s="14"/>
      <c r="X52" s="15"/>
      <c r="Y52" s="13"/>
      <c r="Z52" s="34"/>
      <c r="AA52" s="34"/>
      <c r="AC52" s="77"/>
    </row>
    <row r="53" spans="2:29" ht="13.5">
      <c r="B53" s="128"/>
      <c r="C53" s="14" t="s">
        <v>9</v>
      </c>
      <c r="D53" s="16">
        <f>IF(N3="","",N7&amp;"-"&amp;N6)</f>
      </c>
      <c r="E53" s="16">
        <f>IF(N8="","",N12&amp;"-"&amp;N11)</f>
      </c>
      <c r="F53" s="16">
        <f>IF(N13="","",N17&amp;"-"&amp;N16)</f>
      </c>
      <c r="G53" s="16">
        <f>IF(N18="","",N22&amp;"-"&amp;N21)</f>
      </c>
      <c r="H53" s="16">
        <f>IF(N23="","",N27&amp;"-"&amp;N26)</f>
      </c>
      <c r="I53" s="16">
        <f>IF(N28="","",N32&amp;"-"&amp;N31)</f>
      </c>
      <c r="J53" s="16">
        <f>IF(N33="","",N37&amp;"-"&amp;N36)</f>
      </c>
      <c r="K53" s="16">
        <f>IF(N38="","",N42&amp;"-"&amp;N41)</f>
      </c>
      <c r="L53" s="16">
        <f>IF(N43="","",N47&amp;"-"&amp;N46)</f>
      </c>
      <c r="M53" s="16">
        <f>IF(N48="","",N52&amp;"-"&amp;N51)</f>
      </c>
      <c r="N53" s="130"/>
      <c r="O53" s="35"/>
      <c r="P53" s="35"/>
      <c r="Q53" s="35"/>
      <c r="R53" s="35"/>
      <c r="S53" s="122">
        <f>COUNTIF(D54:R54,"○")</f>
        <v>0</v>
      </c>
      <c r="T53" s="124">
        <f>COUNTIF(D54:R54,"△")</f>
        <v>0</v>
      </c>
      <c r="U53" s="126">
        <f>COUNTIF(D54:R54,"×")</f>
        <v>0</v>
      </c>
      <c r="V53" s="120">
        <f>SUM(D55:R55)</f>
        <v>0</v>
      </c>
      <c r="W53" s="116">
        <f>SUM(D56:R56)</f>
        <v>0</v>
      </c>
      <c r="X53" s="118">
        <f>SUM(D57:R57)</f>
        <v>0</v>
      </c>
      <c r="Y53" s="120">
        <f>W53-X53</f>
        <v>0</v>
      </c>
      <c r="Z53" s="115">
        <f>RANK(AC53,$AC$3:$AC$74)</f>
        <v>1</v>
      </c>
      <c r="AA53" s="112"/>
      <c r="AC53" s="147">
        <f>IF(B53="",-1000000,V53*1000000+Y53*1000+W53)</f>
        <v>-1000000</v>
      </c>
    </row>
    <row r="54" spans="2:29" ht="18.75">
      <c r="B54" s="129"/>
      <c r="C54" s="14" t="s">
        <v>0</v>
      </c>
      <c r="D54" s="7">
        <f aca="true" t="shared" si="52" ref="D54:M54">IF(D53="","",IF(D56&gt;D57,"○",IF(D56=D57,"△","×")))</f>
      </c>
      <c r="E54" s="7">
        <f t="shared" si="52"/>
      </c>
      <c r="F54" s="7">
        <f t="shared" si="52"/>
      </c>
      <c r="G54" s="7">
        <f t="shared" si="52"/>
      </c>
      <c r="H54" s="7">
        <f t="shared" si="52"/>
      </c>
      <c r="I54" s="7">
        <f t="shared" si="52"/>
      </c>
      <c r="J54" s="7">
        <f t="shared" si="52"/>
      </c>
      <c r="K54" s="7">
        <f t="shared" si="52"/>
      </c>
      <c r="L54" s="7">
        <f t="shared" si="52"/>
      </c>
      <c r="M54" s="7">
        <f t="shared" si="52"/>
      </c>
      <c r="N54" s="131"/>
      <c r="O54" s="7">
        <f>IF(O53="","",IF(O56&gt;O57,"○",IF(O56=O57,"△","×")))</f>
      </c>
      <c r="P54" s="7">
        <f>IF(P53="","",IF(P56&gt;P57,"○",IF(P56=P57,"△","×")))</f>
      </c>
      <c r="Q54" s="7">
        <f>IF(Q53="","",IF(Q56&gt;Q57,"○",IF(Q56=Q57,"△","×")))</f>
      </c>
      <c r="R54" s="7">
        <f>IF(R53="","",IF(R56&gt;R57,"○",IF(R56=R57,"△","×")))</f>
      </c>
      <c r="S54" s="123"/>
      <c r="T54" s="125"/>
      <c r="U54" s="127"/>
      <c r="V54" s="121"/>
      <c r="W54" s="117"/>
      <c r="X54" s="119"/>
      <c r="Y54" s="121"/>
      <c r="Z54" s="113"/>
      <c r="AA54" s="113"/>
      <c r="AC54" s="147"/>
    </row>
    <row r="55" spans="2:29" ht="13.5" customHeight="1" hidden="1">
      <c r="B55" s="31"/>
      <c r="C55" s="14" t="s">
        <v>1</v>
      </c>
      <c r="D55" s="10">
        <f aca="true" t="shared" si="53" ref="D55:M55">IF(D53="","",IF(D56&gt;D57,3,IF(D56=D57,1,0)))</f>
      </c>
      <c r="E55" s="10">
        <f t="shared" si="53"/>
      </c>
      <c r="F55" s="10">
        <f t="shared" si="53"/>
      </c>
      <c r="G55" s="10">
        <f t="shared" si="53"/>
      </c>
      <c r="H55" s="10">
        <f t="shared" si="53"/>
      </c>
      <c r="I55" s="10">
        <f t="shared" si="53"/>
      </c>
      <c r="J55" s="10">
        <f t="shared" si="53"/>
      </c>
      <c r="K55" s="10">
        <f t="shared" si="53"/>
      </c>
      <c r="L55" s="10">
        <f t="shared" si="53"/>
      </c>
      <c r="M55" s="10">
        <f t="shared" si="53"/>
      </c>
      <c r="N55" s="9" t="s">
        <v>14</v>
      </c>
      <c r="O55" s="10">
        <f>IF(O53="","",IF(O56&gt;O57,3,IF(O56=O57,1,0)))</f>
      </c>
      <c r="P55" s="10">
        <f>IF(P53="","",IF(P56&gt;P57,3,IF(P56=P57,1,0)))</f>
      </c>
      <c r="Q55" s="10">
        <f>IF(Q53="","",IF(Q56&gt;Q57,3,IF(Q56=Q57,1,0)))</f>
      </c>
      <c r="R55" s="10">
        <f>IF(R53="","",IF(R56&gt;R57,3,IF(R56=R57,1,0)))</f>
      </c>
      <c r="S55" s="11"/>
      <c r="T55" s="6"/>
      <c r="U55" s="12"/>
      <c r="V55" s="13"/>
      <c r="W55" s="14"/>
      <c r="X55" s="15"/>
      <c r="Y55" s="13"/>
      <c r="Z55" s="34"/>
      <c r="AA55" s="34"/>
      <c r="AC55" s="77"/>
    </row>
    <row r="56" spans="2:29" ht="13.5" customHeight="1" hidden="1">
      <c r="B56" s="31"/>
      <c r="C56" s="14" t="s">
        <v>2</v>
      </c>
      <c r="D56" s="10">
        <f aca="true" t="shared" si="54" ref="D56:M56">IF(D53="","",VALUE(MID(D53,1,FIND("-",D53,1)-1)))</f>
      </c>
      <c r="E56" s="10">
        <f t="shared" si="54"/>
      </c>
      <c r="F56" s="10">
        <f t="shared" si="54"/>
      </c>
      <c r="G56" s="10">
        <f t="shared" si="54"/>
      </c>
      <c r="H56" s="10">
        <f t="shared" si="54"/>
      </c>
      <c r="I56" s="10">
        <f t="shared" si="54"/>
      </c>
      <c r="J56" s="10">
        <f t="shared" si="54"/>
      </c>
      <c r="K56" s="10">
        <f t="shared" si="54"/>
      </c>
      <c r="L56" s="10">
        <f t="shared" si="54"/>
      </c>
      <c r="M56" s="10">
        <f t="shared" si="54"/>
      </c>
      <c r="N56" s="9" t="s">
        <v>26</v>
      </c>
      <c r="O56" s="10">
        <f>IF(O53="","",VALUE(MID(O53,1,FIND("-",O53,1)-1)))</f>
      </c>
      <c r="P56" s="10">
        <f>IF(P53="","",VALUE(MID(P53,1,FIND("-",P53,1)-1)))</f>
      </c>
      <c r="Q56" s="10">
        <f>IF(Q53="","",VALUE(MID(Q53,1,FIND("-",Q53,1)-1)))</f>
      </c>
      <c r="R56" s="10">
        <f>IF(R53="","",VALUE(MID(R53,1,FIND("-",R53,1)-1)))</f>
      </c>
      <c r="S56" s="11"/>
      <c r="T56" s="6"/>
      <c r="U56" s="12"/>
      <c r="V56" s="13"/>
      <c r="W56" s="14"/>
      <c r="X56" s="15"/>
      <c r="Y56" s="13"/>
      <c r="Z56" s="34"/>
      <c r="AA56" s="34"/>
      <c r="AC56" s="77"/>
    </row>
    <row r="57" spans="2:29" ht="13.5" customHeight="1" hidden="1">
      <c r="B57" s="31"/>
      <c r="C57" s="14" t="s">
        <v>3</v>
      </c>
      <c r="D57" s="10">
        <f aca="true" t="shared" si="55" ref="D57:M57">IF(D53="","",VALUE(MID(D53,FIND("-",D53,1)+1,LEN(D53)-FIND("-",D53,1))))</f>
      </c>
      <c r="E57" s="10">
        <f t="shared" si="55"/>
      </c>
      <c r="F57" s="10">
        <f t="shared" si="55"/>
      </c>
      <c r="G57" s="10">
        <f t="shared" si="55"/>
      </c>
      <c r="H57" s="10">
        <f t="shared" si="55"/>
      </c>
      <c r="I57" s="10">
        <f t="shared" si="55"/>
      </c>
      <c r="J57" s="10">
        <f t="shared" si="55"/>
      </c>
      <c r="K57" s="10">
        <f t="shared" si="55"/>
      </c>
      <c r="L57" s="10">
        <f t="shared" si="55"/>
      </c>
      <c r="M57" s="10">
        <f t="shared" si="55"/>
      </c>
      <c r="N57" s="9" t="s">
        <v>26</v>
      </c>
      <c r="O57" s="10">
        <f>IF(O53="","",VALUE(MID(O53,FIND("-",O53,1)+1,LEN(O53)-FIND("-",O53,1))))</f>
      </c>
      <c r="P57" s="10">
        <f>IF(P53="","",VALUE(MID(P53,FIND("-",P53,1)+1,LEN(P53)-FIND("-",P53,1))))</f>
      </c>
      <c r="Q57" s="10">
        <f>IF(Q53="","",VALUE(MID(Q53,FIND("-",Q53,1)+1,LEN(Q53)-FIND("-",Q53,1))))</f>
      </c>
      <c r="R57" s="10">
        <f>IF(R53="","",VALUE(MID(R53,FIND("-",R53,1)+1,LEN(R53)-FIND("-",R53,1))))</f>
      </c>
      <c r="S57" s="11"/>
      <c r="T57" s="6"/>
      <c r="U57" s="12"/>
      <c r="V57" s="13"/>
      <c r="W57" s="14"/>
      <c r="X57" s="15"/>
      <c r="Y57" s="13"/>
      <c r="Z57" s="34"/>
      <c r="AA57" s="34"/>
      <c r="AC57" s="77"/>
    </row>
    <row r="58" spans="2:29" ht="13.5">
      <c r="B58" s="128"/>
      <c r="C58" s="14" t="s">
        <v>9</v>
      </c>
      <c r="D58" s="16">
        <f>IF(O3="","",O7&amp;"-"&amp;O6)</f>
      </c>
      <c r="E58" s="16">
        <f>IF(O8="","",O12&amp;"-"&amp;O11)</f>
      </c>
      <c r="F58" s="16">
        <f>IF(O13="","",O17&amp;"-"&amp;O16)</f>
      </c>
      <c r="G58" s="16">
        <f>IF(O18="","",O22&amp;"-"&amp;O21)</f>
      </c>
      <c r="H58" s="16">
        <f>IF(O23="","",O27&amp;"-"&amp;O26)</f>
      </c>
      <c r="I58" s="16">
        <f>IF(O28="","",O32&amp;"-"&amp;O31)</f>
      </c>
      <c r="J58" s="16">
        <f>IF(O33="","",O37&amp;"-"&amp;O36)</f>
      </c>
      <c r="K58" s="16">
        <f>IF(O38="","",O42&amp;"-"&amp;O41)</f>
      </c>
      <c r="L58" s="16">
        <f>IF(O43="","",O47&amp;"-"&amp;O46)</f>
      </c>
      <c r="M58" s="16">
        <f>IF(O48="","",O52&amp;"-"&amp;O51)</f>
      </c>
      <c r="N58" s="16">
        <f>IF(O53="","",O57&amp;"-"&amp;O56)</f>
      </c>
      <c r="O58" s="130"/>
      <c r="P58" s="35"/>
      <c r="Q58" s="35"/>
      <c r="R58" s="35"/>
      <c r="S58" s="122">
        <f>COUNTIF(D59:R59,"○")</f>
        <v>0</v>
      </c>
      <c r="T58" s="124">
        <f>COUNTIF(D59:R59,"△")</f>
        <v>0</v>
      </c>
      <c r="U58" s="126">
        <f>COUNTIF(D59:R59,"×")</f>
        <v>0</v>
      </c>
      <c r="V58" s="120">
        <f>SUM(D60:R60)</f>
        <v>0</v>
      </c>
      <c r="W58" s="116">
        <f>SUM(D61:R61)</f>
        <v>0</v>
      </c>
      <c r="X58" s="118">
        <f>SUM(D62:R62)</f>
        <v>0</v>
      </c>
      <c r="Y58" s="120">
        <f>W58-X58</f>
        <v>0</v>
      </c>
      <c r="Z58" s="115">
        <f>RANK(AC58,$AC$3:$AC$74)</f>
        <v>1</v>
      </c>
      <c r="AA58" s="112"/>
      <c r="AC58" s="147">
        <f>IF(B58="",-1000000,V58*1000000+Y58*1000+W58)</f>
        <v>-1000000</v>
      </c>
    </row>
    <row r="59" spans="2:29" ht="18.75">
      <c r="B59" s="129"/>
      <c r="C59" s="14" t="s">
        <v>0</v>
      </c>
      <c r="D59" s="7">
        <f aca="true" t="shared" si="56" ref="D59:N59">IF(D58="","",IF(D61&gt;D62,"○",IF(D61=D62,"△","×")))</f>
      </c>
      <c r="E59" s="7">
        <f t="shared" si="56"/>
      </c>
      <c r="F59" s="7">
        <f t="shared" si="56"/>
      </c>
      <c r="G59" s="7">
        <f t="shared" si="56"/>
      </c>
      <c r="H59" s="7">
        <f t="shared" si="56"/>
      </c>
      <c r="I59" s="7">
        <f t="shared" si="56"/>
      </c>
      <c r="J59" s="7">
        <f t="shared" si="56"/>
      </c>
      <c r="K59" s="7">
        <f t="shared" si="56"/>
      </c>
      <c r="L59" s="7">
        <f t="shared" si="56"/>
      </c>
      <c r="M59" s="7">
        <f t="shared" si="56"/>
      </c>
      <c r="N59" s="7">
        <f t="shared" si="56"/>
      </c>
      <c r="O59" s="131"/>
      <c r="P59" s="7">
        <f>IF(P58="","",IF(P61&gt;P62,"○",IF(P61=P62,"△","×")))</f>
      </c>
      <c r="Q59" s="7">
        <f>IF(Q58="","",IF(Q61&gt;Q62,"○",IF(Q61=Q62,"△","×")))</f>
      </c>
      <c r="R59" s="7">
        <f>IF(R58="","",IF(R61&gt;R62,"○",IF(R61=R62,"△","×")))</f>
      </c>
      <c r="S59" s="123"/>
      <c r="T59" s="125"/>
      <c r="U59" s="127"/>
      <c r="V59" s="121"/>
      <c r="W59" s="117"/>
      <c r="X59" s="119"/>
      <c r="Y59" s="121"/>
      <c r="Z59" s="113"/>
      <c r="AA59" s="113"/>
      <c r="AC59" s="147"/>
    </row>
    <row r="60" spans="2:29" ht="13.5" customHeight="1" hidden="1">
      <c r="B60" s="31"/>
      <c r="C60" s="14" t="s">
        <v>1</v>
      </c>
      <c r="D60" s="10">
        <f aca="true" t="shared" si="57" ref="D60:N60">IF(D58="","",IF(D61&gt;D62,3,IF(D61=D62,1,0)))</f>
      </c>
      <c r="E60" s="10">
        <f t="shared" si="57"/>
      </c>
      <c r="F60" s="10">
        <f t="shared" si="57"/>
      </c>
      <c r="G60" s="10">
        <f t="shared" si="57"/>
      </c>
      <c r="H60" s="10">
        <f t="shared" si="57"/>
      </c>
      <c r="I60" s="10">
        <f t="shared" si="57"/>
      </c>
      <c r="J60" s="10">
        <f t="shared" si="57"/>
      </c>
      <c r="K60" s="10">
        <f t="shared" si="57"/>
      </c>
      <c r="L60" s="10">
        <f t="shared" si="57"/>
      </c>
      <c r="M60" s="10">
        <f t="shared" si="57"/>
      </c>
      <c r="N60" s="10">
        <f t="shared" si="57"/>
      </c>
      <c r="O60" s="9" t="s">
        <v>14</v>
      </c>
      <c r="P60" s="10">
        <f>IF(P58="","",IF(P61&gt;P62,3,IF(P61=P62,1,0)))</f>
      </c>
      <c r="Q60" s="10">
        <f>IF(Q58="","",IF(Q61&gt;Q62,3,IF(Q61=Q62,1,0)))</f>
      </c>
      <c r="R60" s="10">
        <f>IF(R58="","",IF(R61&gt;R62,3,IF(R61=R62,1,0)))</f>
      </c>
      <c r="S60" s="11"/>
      <c r="T60" s="6"/>
      <c r="U60" s="12"/>
      <c r="V60" s="13"/>
      <c r="W60" s="14"/>
      <c r="X60" s="15"/>
      <c r="Y60" s="13"/>
      <c r="Z60" s="34"/>
      <c r="AA60" s="34"/>
      <c r="AC60" s="77"/>
    </row>
    <row r="61" spans="2:29" ht="13.5" customHeight="1" hidden="1">
      <c r="B61" s="31"/>
      <c r="C61" s="14" t="s">
        <v>2</v>
      </c>
      <c r="D61" s="10">
        <f aca="true" t="shared" si="58" ref="D61:N61">IF(D58="","",VALUE(MID(D58,1,FIND("-",D58,1)-1)))</f>
      </c>
      <c r="E61" s="10">
        <f t="shared" si="58"/>
      </c>
      <c r="F61" s="10">
        <f t="shared" si="58"/>
      </c>
      <c r="G61" s="10">
        <f t="shared" si="58"/>
      </c>
      <c r="H61" s="10">
        <f t="shared" si="58"/>
      </c>
      <c r="I61" s="10">
        <f t="shared" si="58"/>
      </c>
      <c r="J61" s="10">
        <f t="shared" si="58"/>
      </c>
      <c r="K61" s="10">
        <f t="shared" si="58"/>
      </c>
      <c r="L61" s="10">
        <f t="shared" si="58"/>
      </c>
      <c r="M61" s="10">
        <f t="shared" si="58"/>
      </c>
      <c r="N61" s="10">
        <f t="shared" si="58"/>
      </c>
      <c r="O61" s="9" t="s">
        <v>26</v>
      </c>
      <c r="P61" s="10">
        <f>IF(P58="","",VALUE(MID(P58,1,FIND("-",P58,1)-1)))</f>
      </c>
      <c r="Q61" s="10">
        <f>IF(Q58="","",VALUE(MID(Q58,1,FIND("-",Q58,1)-1)))</f>
      </c>
      <c r="R61" s="10">
        <f>IF(R58="","",VALUE(MID(R58,1,FIND("-",R58,1)-1)))</f>
      </c>
      <c r="S61" s="11"/>
      <c r="T61" s="6"/>
      <c r="U61" s="12"/>
      <c r="V61" s="13"/>
      <c r="W61" s="14"/>
      <c r="X61" s="15"/>
      <c r="Y61" s="13"/>
      <c r="Z61" s="34"/>
      <c r="AA61" s="34"/>
      <c r="AC61" s="77"/>
    </row>
    <row r="62" spans="2:29" ht="13.5" customHeight="1" hidden="1">
      <c r="B62" s="31"/>
      <c r="C62" s="14" t="s">
        <v>3</v>
      </c>
      <c r="D62" s="10">
        <f aca="true" t="shared" si="59" ref="D62:N62">IF(D58="","",VALUE(MID(D58,FIND("-",D58,1)+1,LEN(D58)-FIND("-",D58,1))))</f>
      </c>
      <c r="E62" s="10">
        <f t="shared" si="59"/>
      </c>
      <c r="F62" s="10">
        <f t="shared" si="59"/>
      </c>
      <c r="G62" s="10">
        <f t="shared" si="59"/>
      </c>
      <c r="H62" s="10">
        <f t="shared" si="59"/>
      </c>
      <c r="I62" s="10">
        <f t="shared" si="59"/>
      </c>
      <c r="J62" s="10">
        <f t="shared" si="59"/>
      </c>
      <c r="K62" s="10">
        <f t="shared" si="59"/>
      </c>
      <c r="L62" s="10">
        <f t="shared" si="59"/>
      </c>
      <c r="M62" s="10">
        <f t="shared" si="59"/>
      </c>
      <c r="N62" s="10">
        <f t="shared" si="59"/>
      </c>
      <c r="O62" s="9" t="s">
        <v>26</v>
      </c>
      <c r="P62" s="10">
        <f>IF(P58="","",VALUE(MID(P58,FIND("-",P58,1)+1,LEN(P58)-FIND("-",P58,1))))</f>
      </c>
      <c r="Q62" s="10">
        <f>IF(Q58="","",VALUE(MID(Q58,FIND("-",Q58,1)+1,LEN(Q58)-FIND("-",Q58,1))))</f>
      </c>
      <c r="R62" s="10">
        <f>IF(R58="","",VALUE(MID(R58,FIND("-",R58,1)+1,LEN(R58)-FIND("-",R58,1))))</f>
      </c>
      <c r="S62" s="11"/>
      <c r="T62" s="6"/>
      <c r="U62" s="12"/>
      <c r="V62" s="13"/>
      <c r="W62" s="14"/>
      <c r="X62" s="15"/>
      <c r="Y62" s="13"/>
      <c r="Z62" s="34"/>
      <c r="AA62" s="34"/>
      <c r="AC62" s="77"/>
    </row>
    <row r="63" spans="2:29" ht="13.5">
      <c r="B63" s="128"/>
      <c r="C63" s="14" t="s">
        <v>9</v>
      </c>
      <c r="D63" s="16">
        <f>IF(P3="","",P7&amp;"-"&amp;P6)</f>
      </c>
      <c r="E63" s="16">
        <f>IF(P8="","",P12&amp;"-"&amp;P11)</f>
      </c>
      <c r="F63" s="16">
        <f>IF(P13="","",P17&amp;"-"&amp;P16)</f>
      </c>
      <c r="G63" s="16">
        <f>IF(P18="","",P22&amp;"-"&amp;P21)</f>
      </c>
      <c r="H63" s="16">
        <f>IF(P23="","",P27&amp;"-"&amp;P26)</f>
      </c>
      <c r="I63" s="16">
        <f>IF(P28="","",P32&amp;"-"&amp;P31)</f>
      </c>
      <c r="J63" s="16">
        <f>IF(P33="","",P37&amp;"-"&amp;P36)</f>
      </c>
      <c r="K63" s="16">
        <f>IF(P38="","",P42&amp;"-"&amp;P41)</f>
      </c>
      <c r="L63" s="16">
        <f>IF(P43="","",P47&amp;"-"&amp;P46)</f>
      </c>
      <c r="M63" s="16">
        <f>IF(P48="","",P52&amp;"-"&amp;P51)</f>
      </c>
      <c r="N63" s="16">
        <f>IF(P53="","",P57&amp;"-"&amp;P56)</f>
      </c>
      <c r="O63" s="16">
        <f>IF(P58="","",P62&amp;"-"&amp;P61)</f>
      </c>
      <c r="P63" s="130"/>
      <c r="Q63" s="35"/>
      <c r="R63" s="35"/>
      <c r="S63" s="122">
        <f>COUNTIF(D64:R64,"○")</f>
        <v>0</v>
      </c>
      <c r="T63" s="124">
        <f>COUNTIF(D64:R64,"△")</f>
        <v>0</v>
      </c>
      <c r="U63" s="126">
        <f>COUNTIF(D64:R64,"×")</f>
        <v>0</v>
      </c>
      <c r="V63" s="120">
        <f>SUM(D65:R65)</f>
        <v>0</v>
      </c>
      <c r="W63" s="116">
        <f>SUM(D66:R66)</f>
        <v>0</v>
      </c>
      <c r="X63" s="118">
        <f>SUM(D67:R67)</f>
        <v>0</v>
      </c>
      <c r="Y63" s="120">
        <f>W63-X63</f>
        <v>0</v>
      </c>
      <c r="Z63" s="115">
        <f>RANK(AC63,$AC$3:$AC$74)</f>
        <v>1</v>
      </c>
      <c r="AA63" s="112"/>
      <c r="AC63" s="147">
        <f>IF(B63="",-1000000,V63*1000000+Y63*1000+W63)</f>
        <v>-1000000</v>
      </c>
    </row>
    <row r="64" spans="2:29" ht="18.75">
      <c r="B64" s="129"/>
      <c r="C64" s="14" t="s">
        <v>0</v>
      </c>
      <c r="D64" s="7">
        <f aca="true" t="shared" si="60" ref="D64:M64">IF(D63="","",IF(D66&gt;D67,"○",IF(D66=D67,"△","×")))</f>
      </c>
      <c r="E64" s="7">
        <f t="shared" si="60"/>
      </c>
      <c r="F64" s="7">
        <f t="shared" si="60"/>
      </c>
      <c r="G64" s="7">
        <f t="shared" si="60"/>
      </c>
      <c r="H64" s="7">
        <f t="shared" si="60"/>
      </c>
      <c r="I64" s="7">
        <f t="shared" si="60"/>
      </c>
      <c r="J64" s="7">
        <f t="shared" si="60"/>
      </c>
      <c r="K64" s="7">
        <f t="shared" si="60"/>
      </c>
      <c r="L64" s="7">
        <f t="shared" si="60"/>
      </c>
      <c r="M64" s="7">
        <f t="shared" si="60"/>
      </c>
      <c r="N64" s="7"/>
      <c r="O64" s="7"/>
      <c r="P64" s="131"/>
      <c r="Q64" s="7">
        <f>IF(Q63="","",IF(Q66&gt;Q67,"○",IF(Q66=Q67,"△","×")))</f>
      </c>
      <c r="R64" s="7">
        <f>IF(R63="","",IF(R66&gt;R67,"○",IF(R66=R67,"△","×")))</f>
      </c>
      <c r="S64" s="123"/>
      <c r="T64" s="125"/>
      <c r="U64" s="127"/>
      <c r="V64" s="121"/>
      <c r="W64" s="117"/>
      <c r="X64" s="119"/>
      <c r="Y64" s="121"/>
      <c r="Z64" s="113"/>
      <c r="AA64" s="113"/>
      <c r="AC64" s="147"/>
    </row>
    <row r="65" spans="2:29" ht="13.5" customHeight="1" hidden="1">
      <c r="B65" s="31"/>
      <c r="C65" s="14" t="s">
        <v>1</v>
      </c>
      <c r="D65" s="10">
        <f aca="true" t="shared" si="61" ref="D65:M65">IF(D63="","",IF(D66&gt;D67,3,IF(D66=D67,1,0)))</f>
      </c>
      <c r="E65" s="10">
        <f t="shared" si="61"/>
      </c>
      <c r="F65" s="10">
        <f t="shared" si="61"/>
      </c>
      <c r="G65" s="10">
        <f t="shared" si="61"/>
      </c>
      <c r="H65" s="10">
        <f t="shared" si="61"/>
      </c>
      <c r="I65" s="10">
        <f t="shared" si="61"/>
      </c>
      <c r="J65" s="10">
        <f t="shared" si="61"/>
      </c>
      <c r="K65" s="10">
        <f t="shared" si="61"/>
      </c>
      <c r="L65" s="10">
        <f t="shared" si="61"/>
      </c>
      <c r="M65" s="10">
        <f t="shared" si="61"/>
      </c>
      <c r="N65" s="10"/>
      <c r="O65" s="10"/>
      <c r="P65" s="9" t="s">
        <v>14</v>
      </c>
      <c r="Q65" s="10">
        <f>IF(Q63="","",IF(Q66&gt;Q67,3,IF(Q66=Q67,1,0)))</f>
      </c>
      <c r="R65" s="10">
        <f>IF(R63="","",IF(R66&gt;R67,3,IF(R66=R67,1,0)))</f>
      </c>
      <c r="S65" s="11"/>
      <c r="T65" s="6"/>
      <c r="U65" s="12"/>
      <c r="V65" s="13"/>
      <c r="W65" s="14"/>
      <c r="X65" s="15"/>
      <c r="Y65" s="13"/>
      <c r="Z65" s="34"/>
      <c r="AA65" s="34"/>
      <c r="AC65" s="77"/>
    </row>
    <row r="66" spans="2:29" ht="13.5" customHeight="1" hidden="1">
      <c r="B66" s="31"/>
      <c r="C66" s="14" t="s">
        <v>2</v>
      </c>
      <c r="D66" s="10">
        <f aca="true" t="shared" si="62" ref="D66:M66">IF(D63="","",VALUE(MID(D63,1,FIND("-",D63,1)-1)))</f>
      </c>
      <c r="E66" s="10">
        <f t="shared" si="62"/>
      </c>
      <c r="F66" s="10">
        <f t="shared" si="62"/>
      </c>
      <c r="G66" s="10">
        <f t="shared" si="62"/>
      </c>
      <c r="H66" s="10">
        <f t="shared" si="62"/>
      </c>
      <c r="I66" s="10">
        <f t="shared" si="62"/>
      </c>
      <c r="J66" s="10">
        <f t="shared" si="62"/>
      </c>
      <c r="K66" s="10">
        <f t="shared" si="62"/>
      </c>
      <c r="L66" s="10">
        <f t="shared" si="62"/>
      </c>
      <c r="M66" s="10">
        <f t="shared" si="62"/>
      </c>
      <c r="N66" s="10"/>
      <c r="O66" s="10"/>
      <c r="P66" s="9" t="s">
        <v>26</v>
      </c>
      <c r="Q66" s="10">
        <f>IF(Q63="","",VALUE(MID(Q63,1,FIND("-",Q63,1)-1)))</f>
      </c>
      <c r="R66" s="10">
        <f>IF(R63="","",VALUE(MID(R63,1,FIND("-",R63,1)-1)))</f>
      </c>
      <c r="S66" s="11"/>
      <c r="T66" s="6"/>
      <c r="U66" s="12"/>
      <c r="V66" s="13"/>
      <c r="W66" s="14"/>
      <c r="X66" s="15"/>
      <c r="Y66" s="13"/>
      <c r="Z66" s="34"/>
      <c r="AA66" s="34"/>
      <c r="AC66" s="77"/>
    </row>
    <row r="67" spans="2:29" ht="13.5" customHeight="1" hidden="1">
      <c r="B67" s="31"/>
      <c r="C67" s="14" t="s">
        <v>3</v>
      </c>
      <c r="D67" s="10">
        <f aca="true" t="shared" si="63" ref="D67:M67">IF(D63="","",VALUE(MID(D63,FIND("-",D63,1)+1,LEN(D63)-FIND("-",D63,1))))</f>
      </c>
      <c r="E67" s="10">
        <f t="shared" si="63"/>
      </c>
      <c r="F67" s="10">
        <f t="shared" si="63"/>
      </c>
      <c r="G67" s="10">
        <f t="shared" si="63"/>
      </c>
      <c r="H67" s="10">
        <f t="shared" si="63"/>
      </c>
      <c r="I67" s="10">
        <f t="shared" si="63"/>
      </c>
      <c r="J67" s="10">
        <f t="shared" si="63"/>
      </c>
      <c r="K67" s="10">
        <f t="shared" si="63"/>
      </c>
      <c r="L67" s="10">
        <f t="shared" si="63"/>
      </c>
      <c r="M67" s="10">
        <f t="shared" si="63"/>
      </c>
      <c r="N67" s="10"/>
      <c r="O67" s="10"/>
      <c r="P67" s="9" t="s">
        <v>26</v>
      </c>
      <c r="Q67" s="10">
        <f>IF(Q63="","",VALUE(MID(Q63,FIND("-",Q63,1)+1,LEN(Q63)-FIND("-",Q63,1))))</f>
      </c>
      <c r="R67" s="10">
        <f>IF(R63="","",VALUE(MID(R63,FIND("-",R63,1)+1,LEN(R63)-FIND("-",R63,1))))</f>
      </c>
      <c r="S67" s="11"/>
      <c r="T67" s="6"/>
      <c r="U67" s="12"/>
      <c r="V67" s="13"/>
      <c r="W67" s="14"/>
      <c r="X67" s="15"/>
      <c r="Y67" s="13"/>
      <c r="Z67" s="34"/>
      <c r="AA67" s="34"/>
      <c r="AC67" s="77"/>
    </row>
    <row r="68" spans="2:29" ht="13.5">
      <c r="B68" s="128"/>
      <c r="C68" s="14" t="s">
        <v>9</v>
      </c>
      <c r="D68" s="16">
        <f>IF(Q3="","",Q7&amp;"-"&amp;Q6)</f>
      </c>
      <c r="E68" s="16">
        <f>IF(Q8="","",Q12&amp;"-"&amp;Q11)</f>
      </c>
      <c r="F68" s="16">
        <f>IF(Q13="","",Q17&amp;"-"&amp;Q16)</f>
      </c>
      <c r="G68" s="16">
        <f>IF(Q18="","",Q22&amp;"-"&amp;Q21)</f>
      </c>
      <c r="H68" s="16">
        <f>IF(Q23="","",Q27&amp;"-"&amp;Q26)</f>
      </c>
      <c r="I68" s="16">
        <f>IF(Q28="","",Q32&amp;"-"&amp;Q31)</f>
      </c>
      <c r="J68" s="16">
        <f>IF(Q33="","",Q37&amp;"-"&amp;Q36)</f>
      </c>
      <c r="K68" s="16">
        <f>IF(Q38="","",Q42&amp;"-"&amp;Q41)</f>
      </c>
      <c r="L68" s="16">
        <f>IF(Q43="","",Q47&amp;"-"&amp;Q46)</f>
      </c>
      <c r="M68" s="16">
        <f>IF(Q48="","",Q52&amp;"-"&amp;Q51)</f>
      </c>
      <c r="N68" s="16">
        <f>IF(Q53="","",Q57&amp;"-"&amp;Q56)</f>
      </c>
      <c r="O68" s="16">
        <f>IF(Q58="","",Q62&amp;"-"&amp;Q61)</f>
      </c>
      <c r="P68" s="16">
        <f>IF(Q63="","",Q67&amp;"-"&amp;Q66)</f>
      </c>
      <c r="Q68" s="130"/>
      <c r="R68" s="35"/>
      <c r="S68" s="122">
        <f>COUNTIF(D69:R69,"○")</f>
        <v>0</v>
      </c>
      <c r="T68" s="124">
        <f>COUNTIF(D69:R69,"△")</f>
        <v>0</v>
      </c>
      <c r="U68" s="126">
        <f>COUNTIF(D69:R69,"×")</f>
        <v>0</v>
      </c>
      <c r="V68" s="120">
        <f>SUM(D70:R70)</f>
        <v>0</v>
      </c>
      <c r="W68" s="116">
        <f>SUM(D71:R71)</f>
        <v>0</v>
      </c>
      <c r="X68" s="118">
        <f>SUM(D72:R72)</f>
        <v>0</v>
      </c>
      <c r="Y68" s="120">
        <f>W68-X68</f>
        <v>0</v>
      </c>
      <c r="Z68" s="115">
        <f>RANK(AC68,$AC$3:$AC$74)</f>
        <v>1</v>
      </c>
      <c r="AA68" s="112"/>
      <c r="AC68" s="147">
        <f>IF(B68="",-1000000,V68*1000000+Y68*1000+W68)</f>
        <v>-1000000</v>
      </c>
    </row>
    <row r="69" spans="2:29" ht="18.75">
      <c r="B69" s="129"/>
      <c r="C69" s="14" t="s">
        <v>0</v>
      </c>
      <c r="D69" s="7">
        <f aca="true" t="shared" si="64" ref="D69:P69">IF(D68="","",IF(D71&gt;D72,"○",IF(D71=D72,"△","×")))</f>
      </c>
      <c r="E69" s="7">
        <f t="shared" si="64"/>
      </c>
      <c r="F69" s="7">
        <f t="shared" si="64"/>
      </c>
      <c r="G69" s="7">
        <f t="shared" si="64"/>
      </c>
      <c r="H69" s="7">
        <f t="shared" si="64"/>
      </c>
      <c r="I69" s="7">
        <f t="shared" si="64"/>
      </c>
      <c r="J69" s="7">
        <f t="shared" si="64"/>
      </c>
      <c r="K69" s="7">
        <f t="shared" si="64"/>
      </c>
      <c r="L69" s="7">
        <f t="shared" si="64"/>
      </c>
      <c r="M69" s="7">
        <f t="shared" si="64"/>
      </c>
      <c r="N69" s="7">
        <f t="shared" si="64"/>
      </c>
      <c r="O69" s="7">
        <f t="shared" si="64"/>
      </c>
      <c r="P69" s="7">
        <f t="shared" si="64"/>
      </c>
      <c r="Q69" s="131"/>
      <c r="R69" s="7">
        <f>IF(R68="","",IF(R71&gt;R72,"○",IF(R71=R72,"△","×")))</f>
      </c>
      <c r="S69" s="123"/>
      <c r="T69" s="125"/>
      <c r="U69" s="127"/>
      <c r="V69" s="121"/>
      <c r="W69" s="117"/>
      <c r="X69" s="119"/>
      <c r="Y69" s="121"/>
      <c r="Z69" s="113"/>
      <c r="AA69" s="113"/>
      <c r="AC69" s="147"/>
    </row>
    <row r="70" spans="2:29" ht="13.5" customHeight="1" hidden="1">
      <c r="B70" s="31"/>
      <c r="C70" s="14" t="s">
        <v>1</v>
      </c>
      <c r="D70" s="10">
        <f aca="true" t="shared" si="65" ref="D70:P70">IF(D68="","",IF(D71&gt;D72,3,IF(D71=D72,1,0)))</f>
      </c>
      <c r="E70" s="10">
        <f t="shared" si="65"/>
      </c>
      <c r="F70" s="10">
        <f t="shared" si="65"/>
      </c>
      <c r="G70" s="10">
        <f t="shared" si="65"/>
      </c>
      <c r="H70" s="10">
        <f t="shared" si="65"/>
      </c>
      <c r="I70" s="10">
        <f t="shared" si="65"/>
      </c>
      <c r="J70" s="10">
        <f t="shared" si="65"/>
      </c>
      <c r="K70" s="10">
        <f t="shared" si="65"/>
      </c>
      <c r="L70" s="10">
        <f t="shared" si="65"/>
      </c>
      <c r="M70" s="10">
        <f t="shared" si="65"/>
      </c>
      <c r="N70" s="10">
        <f t="shared" si="65"/>
      </c>
      <c r="O70" s="10">
        <f t="shared" si="65"/>
      </c>
      <c r="P70" s="10">
        <f t="shared" si="65"/>
      </c>
      <c r="Q70" s="9" t="s">
        <v>14</v>
      </c>
      <c r="R70" s="10">
        <f>IF(R68="","",IF(R71&gt;R72,3,IF(R71=R72,1,0)))</f>
      </c>
      <c r="S70" s="11"/>
      <c r="T70" s="6"/>
      <c r="U70" s="12"/>
      <c r="V70" s="13"/>
      <c r="W70" s="14"/>
      <c r="X70" s="15"/>
      <c r="Y70" s="13"/>
      <c r="Z70" s="34"/>
      <c r="AA70" s="34"/>
      <c r="AC70" s="77"/>
    </row>
    <row r="71" spans="2:29" ht="13.5" customHeight="1" hidden="1">
      <c r="B71" s="31"/>
      <c r="C71" s="14" t="s">
        <v>2</v>
      </c>
      <c r="D71" s="10">
        <f aca="true" t="shared" si="66" ref="D71:P71">IF(D68="","",VALUE(MID(D68,1,FIND("-",D68,1)-1)))</f>
      </c>
      <c r="E71" s="10">
        <f t="shared" si="66"/>
      </c>
      <c r="F71" s="10">
        <f t="shared" si="66"/>
      </c>
      <c r="G71" s="10">
        <f t="shared" si="66"/>
      </c>
      <c r="H71" s="10">
        <f t="shared" si="66"/>
      </c>
      <c r="I71" s="10">
        <f t="shared" si="66"/>
      </c>
      <c r="J71" s="10">
        <f t="shared" si="66"/>
      </c>
      <c r="K71" s="10">
        <f t="shared" si="66"/>
      </c>
      <c r="L71" s="10">
        <f t="shared" si="66"/>
      </c>
      <c r="M71" s="10">
        <f t="shared" si="66"/>
      </c>
      <c r="N71" s="10">
        <f t="shared" si="66"/>
      </c>
      <c r="O71" s="10">
        <f t="shared" si="66"/>
      </c>
      <c r="P71" s="10">
        <f t="shared" si="66"/>
      </c>
      <c r="Q71" s="9" t="s">
        <v>26</v>
      </c>
      <c r="R71" s="10">
        <f>IF(R68="","",VALUE(MID(R68,1,FIND("-",R68,1)-1)))</f>
      </c>
      <c r="S71" s="11"/>
      <c r="T71" s="6"/>
      <c r="U71" s="12"/>
      <c r="V71" s="13"/>
      <c r="W71" s="14"/>
      <c r="X71" s="15"/>
      <c r="Y71" s="13"/>
      <c r="Z71" s="34"/>
      <c r="AA71" s="34"/>
      <c r="AC71" s="77"/>
    </row>
    <row r="72" spans="2:29" ht="13.5" customHeight="1" hidden="1">
      <c r="B72" s="31"/>
      <c r="C72" s="14" t="s">
        <v>3</v>
      </c>
      <c r="D72" s="10">
        <f aca="true" t="shared" si="67" ref="D72:P72">IF(D68="","",VALUE(MID(D68,FIND("-",D68,1)+1,LEN(D68)-FIND("-",D68,1))))</f>
      </c>
      <c r="E72" s="10">
        <f t="shared" si="67"/>
      </c>
      <c r="F72" s="10">
        <f t="shared" si="67"/>
      </c>
      <c r="G72" s="10">
        <f t="shared" si="67"/>
      </c>
      <c r="H72" s="10">
        <f t="shared" si="67"/>
      </c>
      <c r="I72" s="10">
        <f t="shared" si="67"/>
      </c>
      <c r="J72" s="10">
        <f t="shared" si="67"/>
      </c>
      <c r="K72" s="10">
        <f t="shared" si="67"/>
      </c>
      <c r="L72" s="10">
        <f t="shared" si="67"/>
      </c>
      <c r="M72" s="10">
        <f t="shared" si="67"/>
      </c>
      <c r="N72" s="10">
        <f t="shared" si="67"/>
      </c>
      <c r="O72" s="10">
        <f t="shared" si="67"/>
      </c>
      <c r="P72" s="10">
        <f t="shared" si="67"/>
      </c>
      <c r="Q72" s="9" t="s">
        <v>26</v>
      </c>
      <c r="R72" s="10">
        <f>IF(R68="","",VALUE(MID(R68,FIND("-",R68,1)+1,LEN(R68)-FIND("-",R68,1))))</f>
      </c>
      <c r="S72" s="11"/>
      <c r="T72" s="6"/>
      <c r="U72" s="12"/>
      <c r="V72" s="13"/>
      <c r="W72" s="14"/>
      <c r="X72" s="15"/>
      <c r="Y72" s="13"/>
      <c r="Z72" s="34"/>
      <c r="AA72" s="34"/>
      <c r="AC72" s="77"/>
    </row>
    <row r="73" spans="2:29" ht="13.5">
      <c r="B73" s="128"/>
      <c r="C73" s="14" t="s">
        <v>9</v>
      </c>
      <c r="D73" s="16">
        <f>IF(R3="","",R7&amp;"-"&amp;R6)</f>
      </c>
      <c r="E73" s="16">
        <f>IF(R8="","",R12&amp;"-"&amp;R11)</f>
      </c>
      <c r="F73" s="16">
        <f>IF(R13="","",R17&amp;"-"&amp;R16)</f>
      </c>
      <c r="G73" s="16">
        <f>IF(R18="","",R22&amp;"-"&amp;R21)</f>
      </c>
      <c r="H73" s="16">
        <f>IF(R23="","",R27&amp;"-"&amp;R26)</f>
      </c>
      <c r="I73" s="16">
        <f>IF(R28="","",R32&amp;"-"&amp;R31)</f>
      </c>
      <c r="J73" s="16">
        <f>IF(R33="","",R37&amp;"-"&amp;R36)</f>
      </c>
      <c r="K73" s="16">
        <f>IF(R38="","",R42&amp;"-"&amp;R41)</f>
      </c>
      <c r="L73" s="16">
        <f>IF(R43="","",R47&amp;"-"&amp;R46)</f>
      </c>
      <c r="M73" s="16">
        <f>IF(R48="","",R52&amp;"-"&amp;R51)</f>
      </c>
      <c r="N73" s="16">
        <f>IF(R53="","",R57&amp;"-"&amp;R56)</f>
      </c>
      <c r="O73" s="16">
        <f>IF(R58="","",R62&amp;"-"&amp;R61)</f>
      </c>
      <c r="P73" s="16">
        <f>IF(R63="","",R67&amp;"-"&amp;R66)</f>
      </c>
      <c r="Q73" s="16">
        <f>IF(R68="","",R72&amp;"-"&amp;R71)</f>
      </c>
      <c r="R73" s="130"/>
      <c r="S73" s="122">
        <f>COUNTIF(D74:R74,"○")</f>
        <v>0</v>
      </c>
      <c r="T73" s="124">
        <f>COUNTIF(D74:R74,"△")</f>
        <v>0</v>
      </c>
      <c r="U73" s="126">
        <f>COUNTIF(D74:R74,"×")</f>
        <v>0</v>
      </c>
      <c r="V73" s="120">
        <f>SUM(D75:R75)</f>
        <v>0</v>
      </c>
      <c r="W73" s="116">
        <f>SUM(D76:R76)</f>
        <v>0</v>
      </c>
      <c r="X73" s="118">
        <f>SUM(D77:R77)</f>
        <v>0</v>
      </c>
      <c r="Y73" s="120">
        <f>W73-X73</f>
        <v>0</v>
      </c>
      <c r="Z73" s="115">
        <f>RANK(AC73,$AC$3:$AC$74)</f>
        <v>1</v>
      </c>
      <c r="AA73" s="112"/>
      <c r="AC73" s="147">
        <f>IF(B73="",-1000000,V73*1000000+Y73*1000+W73)</f>
        <v>-1000000</v>
      </c>
    </row>
    <row r="74" spans="2:29" ht="19.5" thickBot="1">
      <c r="B74" s="139"/>
      <c r="C74" s="81" t="s">
        <v>0</v>
      </c>
      <c r="D74" s="82">
        <f aca="true" t="shared" si="68" ref="D74:Q74">IF(D73="","",IF(D76&gt;D77,"○",IF(D76=D77,"△","×")))</f>
      </c>
      <c r="E74" s="82">
        <f t="shared" si="68"/>
      </c>
      <c r="F74" s="82">
        <f t="shared" si="68"/>
      </c>
      <c r="G74" s="82">
        <f t="shared" si="68"/>
      </c>
      <c r="H74" s="82">
        <f t="shared" si="68"/>
      </c>
      <c r="I74" s="82">
        <f t="shared" si="68"/>
      </c>
      <c r="J74" s="82">
        <f t="shared" si="68"/>
      </c>
      <c r="K74" s="82">
        <f t="shared" si="68"/>
      </c>
      <c r="L74" s="82">
        <f t="shared" si="68"/>
      </c>
      <c r="M74" s="82">
        <f t="shared" si="68"/>
      </c>
      <c r="N74" s="82">
        <f t="shared" si="68"/>
      </c>
      <c r="O74" s="82">
        <f t="shared" si="68"/>
      </c>
      <c r="P74" s="82">
        <f t="shared" si="68"/>
      </c>
      <c r="Q74" s="82">
        <f t="shared" si="68"/>
      </c>
      <c r="R74" s="146"/>
      <c r="S74" s="140"/>
      <c r="T74" s="141"/>
      <c r="U74" s="142"/>
      <c r="V74" s="143"/>
      <c r="W74" s="144"/>
      <c r="X74" s="145"/>
      <c r="Y74" s="143"/>
      <c r="Z74" s="114"/>
      <c r="AA74" s="114"/>
      <c r="AC74" s="147"/>
    </row>
    <row r="75" spans="2:26" ht="13.5" hidden="1">
      <c r="B75" s="8"/>
      <c r="C75" s="74" t="s">
        <v>1</v>
      </c>
      <c r="D75" s="78">
        <f aca="true" t="shared" si="69" ref="D75:Q75">IF(D73="","",IF(D76&gt;D77,3,IF(D76=D77,1,0)))</f>
      </c>
      <c r="E75" s="78">
        <f t="shared" si="69"/>
      </c>
      <c r="F75" s="78">
        <f t="shared" si="69"/>
      </c>
      <c r="G75" s="78">
        <f t="shared" si="69"/>
      </c>
      <c r="H75" s="78">
        <f t="shared" si="69"/>
      </c>
      <c r="I75" s="78">
        <f t="shared" si="69"/>
      </c>
      <c r="J75" s="78">
        <f t="shared" si="69"/>
      </c>
      <c r="K75" s="78">
        <f t="shared" si="69"/>
      </c>
      <c r="L75" s="78">
        <f t="shared" si="69"/>
      </c>
      <c r="M75" s="78">
        <f t="shared" si="69"/>
      </c>
      <c r="N75" s="78">
        <f t="shared" si="69"/>
      </c>
      <c r="O75" s="78">
        <f t="shared" si="69"/>
      </c>
      <c r="P75" s="78">
        <f t="shared" si="69"/>
      </c>
      <c r="Q75" s="78">
        <f t="shared" si="69"/>
      </c>
      <c r="R75" s="9" t="s">
        <v>14</v>
      </c>
      <c r="S75" s="8"/>
      <c r="T75" s="74"/>
      <c r="U75" s="75"/>
      <c r="V75" s="79"/>
      <c r="W75" s="29"/>
      <c r="X75" s="80"/>
      <c r="Y75" s="79"/>
      <c r="Z75" s="79"/>
    </row>
    <row r="76" spans="2:26" ht="13.5" hidden="1">
      <c r="B76" s="11"/>
      <c r="C76" s="6" t="s">
        <v>2</v>
      </c>
      <c r="D76" s="10">
        <f aca="true" t="shared" si="70" ref="D76:Q76">IF(D73="","",VALUE(MID(D73,1,FIND("-",D73,1)-1)))</f>
      </c>
      <c r="E76" s="10">
        <f t="shared" si="70"/>
      </c>
      <c r="F76" s="10">
        <f t="shared" si="70"/>
      </c>
      <c r="G76" s="10">
        <f t="shared" si="70"/>
      </c>
      <c r="H76" s="10">
        <f t="shared" si="70"/>
      </c>
      <c r="I76" s="10">
        <f t="shared" si="70"/>
      </c>
      <c r="J76" s="10">
        <f t="shared" si="70"/>
      </c>
      <c r="K76" s="10">
        <f t="shared" si="70"/>
      </c>
      <c r="L76" s="10">
        <f t="shared" si="70"/>
      </c>
      <c r="M76" s="10">
        <f t="shared" si="70"/>
      </c>
      <c r="N76" s="10">
        <f t="shared" si="70"/>
      </c>
      <c r="O76" s="10">
        <f t="shared" si="70"/>
      </c>
      <c r="P76" s="10">
        <f t="shared" si="70"/>
      </c>
      <c r="Q76" s="10">
        <f t="shared" si="70"/>
      </c>
      <c r="R76" s="9" t="s">
        <v>26</v>
      </c>
      <c r="S76" s="11"/>
      <c r="T76" s="6"/>
      <c r="U76" s="12"/>
      <c r="V76" s="13"/>
      <c r="W76" s="14"/>
      <c r="X76" s="15"/>
      <c r="Y76" s="13"/>
      <c r="Z76" s="13"/>
    </row>
    <row r="77" spans="2:26" ht="14.25" hidden="1" thickBot="1">
      <c r="B77" s="17"/>
      <c r="C77" s="18" t="s">
        <v>3</v>
      </c>
      <c r="D77" s="19">
        <f aca="true" t="shared" si="71" ref="D77:Q77">IF(D73="","",VALUE(MID(D73,FIND("-",D73,1)+1,LEN(D73)-FIND("-",D73,1))))</f>
      </c>
      <c r="E77" s="19">
        <f t="shared" si="71"/>
      </c>
      <c r="F77" s="19">
        <f t="shared" si="71"/>
      </c>
      <c r="G77" s="19">
        <f t="shared" si="71"/>
      </c>
      <c r="H77" s="19">
        <f t="shared" si="71"/>
      </c>
      <c r="I77" s="19">
        <f t="shared" si="71"/>
      </c>
      <c r="J77" s="19">
        <f t="shared" si="71"/>
      </c>
      <c r="K77" s="19">
        <f t="shared" si="71"/>
      </c>
      <c r="L77" s="19">
        <f t="shared" si="71"/>
      </c>
      <c r="M77" s="19">
        <f t="shared" si="71"/>
      </c>
      <c r="N77" s="19">
        <f t="shared" si="71"/>
      </c>
      <c r="O77" s="19">
        <f t="shared" si="71"/>
      </c>
      <c r="P77" s="19">
        <f t="shared" si="71"/>
      </c>
      <c r="Q77" s="19">
        <f t="shared" si="71"/>
      </c>
      <c r="R77" s="9" t="s">
        <v>26</v>
      </c>
      <c r="S77" s="11"/>
      <c r="T77" s="6"/>
      <c r="U77" s="12"/>
      <c r="V77" s="13"/>
      <c r="W77" s="14"/>
      <c r="X77" s="15"/>
      <c r="Y77" s="13"/>
      <c r="Z77" s="13"/>
    </row>
    <row r="78" spans="2:27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</sheetData>
  <mergeCells count="180">
    <mergeCell ref="AA63:AA64"/>
    <mergeCell ref="AA68:AA69"/>
    <mergeCell ref="AA73:AA74"/>
    <mergeCell ref="AA43:AA44"/>
    <mergeCell ref="AA48:AA49"/>
    <mergeCell ref="AA53:AA54"/>
    <mergeCell ref="AA58:AA59"/>
    <mergeCell ref="AA23:AA24"/>
    <mergeCell ref="AA28:AA29"/>
    <mergeCell ref="AA33:AA34"/>
    <mergeCell ref="AA38:AA39"/>
    <mergeCell ref="AA3:AA4"/>
    <mergeCell ref="AA8:AA9"/>
    <mergeCell ref="AA13:AA14"/>
    <mergeCell ref="AA18:AA19"/>
    <mergeCell ref="W58:W59"/>
    <mergeCell ref="X58:X59"/>
    <mergeCell ref="Y58:Y59"/>
    <mergeCell ref="S38:S39"/>
    <mergeCell ref="T38:T39"/>
    <mergeCell ref="U38:U39"/>
    <mergeCell ref="S43:S44"/>
    <mergeCell ref="T43:T44"/>
    <mergeCell ref="U43:U44"/>
    <mergeCell ref="X43:X44"/>
    <mergeCell ref="B53:B54"/>
    <mergeCell ref="S48:S49"/>
    <mergeCell ref="X48:X49"/>
    <mergeCell ref="Y48:Y49"/>
    <mergeCell ref="V48:V49"/>
    <mergeCell ref="W48:W49"/>
    <mergeCell ref="N53:N54"/>
    <mergeCell ref="S18:S19"/>
    <mergeCell ref="T18:T19"/>
    <mergeCell ref="U18:U19"/>
    <mergeCell ref="S23:S24"/>
    <mergeCell ref="T23:T24"/>
    <mergeCell ref="U23:U24"/>
    <mergeCell ref="S28:S29"/>
    <mergeCell ref="T28:T29"/>
    <mergeCell ref="U28:U29"/>
    <mergeCell ref="S33:S34"/>
    <mergeCell ref="T33:T34"/>
    <mergeCell ref="U33:U34"/>
    <mergeCell ref="Z28:Z29"/>
    <mergeCell ref="X33:X34"/>
    <mergeCell ref="Y33:Y34"/>
    <mergeCell ref="Z33:Z34"/>
    <mergeCell ref="X28:X29"/>
    <mergeCell ref="Y28:Y29"/>
    <mergeCell ref="Z18:Z19"/>
    <mergeCell ref="X23:X24"/>
    <mergeCell ref="Y23:Y24"/>
    <mergeCell ref="Z23:Z24"/>
    <mergeCell ref="Z3:Z4"/>
    <mergeCell ref="Z8:Z9"/>
    <mergeCell ref="W13:W14"/>
    <mergeCell ref="X13:X14"/>
    <mergeCell ref="Y13:Y14"/>
    <mergeCell ref="Z13:Z14"/>
    <mergeCell ref="B3:B4"/>
    <mergeCell ref="S3:S4"/>
    <mergeCell ref="T3:T4"/>
    <mergeCell ref="U3:U4"/>
    <mergeCell ref="D3:D4"/>
    <mergeCell ref="V3:V4"/>
    <mergeCell ref="W3:W4"/>
    <mergeCell ref="X3:X4"/>
    <mergeCell ref="Y3:Y4"/>
    <mergeCell ref="B8:B9"/>
    <mergeCell ref="S8:S9"/>
    <mergeCell ref="T8:T9"/>
    <mergeCell ref="U8:U9"/>
    <mergeCell ref="E8:E9"/>
    <mergeCell ref="V8:V9"/>
    <mergeCell ref="W8:W9"/>
    <mergeCell ref="X8:X9"/>
    <mergeCell ref="Y8:Y9"/>
    <mergeCell ref="B13:B14"/>
    <mergeCell ref="B18:B19"/>
    <mergeCell ref="B23:B24"/>
    <mergeCell ref="B28:B29"/>
    <mergeCell ref="B33:B34"/>
    <mergeCell ref="B38:B39"/>
    <mergeCell ref="B43:B44"/>
    <mergeCell ref="B48:B49"/>
    <mergeCell ref="B58:B59"/>
    <mergeCell ref="B63:B64"/>
    <mergeCell ref="B68:B69"/>
    <mergeCell ref="B73:B74"/>
    <mergeCell ref="S13:S14"/>
    <mergeCell ref="T13:T14"/>
    <mergeCell ref="U13:U14"/>
    <mergeCell ref="V13:V14"/>
    <mergeCell ref="V18:V19"/>
    <mergeCell ref="W18:W19"/>
    <mergeCell ref="X18:X19"/>
    <mergeCell ref="Y18:Y19"/>
    <mergeCell ref="V23:V24"/>
    <mergeCell ref="W23:W24"/>
    <mergeCell ref="V28:V29"/>
    <mergeCell ref="W28:W29"/>
    <mergeCell ref="V33:V34"/>
    <mergeCell ref="W33:W34"/>
    <mergeCell ref="Z43:Z44"/>
    <mergeCell ref="V38:V39"/>
    <mergeCell ref="W38:W39"/>
    <mergeCell ref="X38:X39"/>
    <mergeCell ref="Y38:Y39"/>
    <mergeCell ref="Z38:Z39"/>
    <mergeCell ref="V43:V44"/>
    <mergeCell ref="W43:W44"/>
    <mergeCell ref="Y43:Y44"/>
    <mergeCell ref="S53:S54"/>
    <mergeCell ref="T53:T54"/>
    <mergeCell ref="U53:U54"/>
    <mergeCell ref="V53:V54"/>
    <mergeCell ref="T58:T59"/>
    <mergeCell ref="U58:U59"/>
    <mergeCell ref="V58:V59"/>
    <mergeCell ref="Z48:Z49"/>
    <mergeCell ref="W53:W54"/>
    <mergeCell ref="X53:X54"/>
    <mergeCell ref="Y53:Y54"/>
    <mergeCell ref="Z53:Z54"/>
    <mergeCell ref="T48:T49"/>
    <mergeCell ref="U48:U49"/>
    <mergeCell ref="Z58:Z59"/>
    <mergeCell ref="S63:S64"/>
    <mergeCell ref="T63:T64"/>
    <mergeCell ref="U63:U64"/>
    <mergeCell ref="V63:V64"/>
    <mergeCell ref="W63:W64"/>
    <mergeCell ref="X63:X64"/>
    <mergeCell ref="Y63:Y64"/>
    <mergeCell ref="Z63:Z64"/>
    <mergeCell ref="S58:S59"/>
    <mergeCell ref="S68:S69"/>
    <mergeCell ref="T68:T69"/>
    <mergeCell ref="U68:U69"/>
    <mergeCell ref="V68:V69"/>
    <mergeCell ref="W68:W69"/>
    <mergeCell ref="X68:X69"/>
    <mergeCell ref="Y68:Y69"/>
    <mergeCell ref="Z68:Z69"/>
    <mergeCell ref="S73:S74"/>
    <mergeCell ref="T73:T74"/>
    <mergeCell ref="U73:U74"/>
    <mergeCell ref="V73:V74"/>
    <mergeCell ref="W73:W74"/>
    <mergeCell ref="X73:X74"/>
    <mergeCell ref="Y73:Y74"/>
    <mergeCell ref="Z73:Z74"/>
    <mergeCell ref="F13:F14"/>
    <mergeCell ref="G18:G19"/>
    <mergeCell ref="H23:H24"/>
    <mergeCell ref="I28:I29"/>
    <mergeCell ref="J33:J34"/>
    <mergeCell ref="K38:K39"/>
    <mergeCell ref="L43:L44"/>
    <mergeCell ref="M48:M49"/>
    <mergeCell ref="O58:O59"/>
    <mergeCell ref="P63:P64"/>
    <mergeCell ref="Q68:Q69"/>
    <mergeCell ref="R73:R74"/>
    <mergeCell ref="AC3:AC4"/>
    <mergeCell ref="AC8:AC9"/>
    <mergeCell ref="AC13:AC14"/>
    <mergeCell ref="AC18:AC19"/>
    <mergeCell ref="AC23:AC24"/>
    <mergeCell ref="AC28:AC29"/>
    <mergeCell ref="AC33:AC34"/>
    <mergeCell ref="AC38:AC39"/>
    <mergeCell ref="AC63:AC64"/>
    <mergeCell ref="AC68:AC69"/>
    <mergeCell ref="AC73:AC74"/>
    <mergeCell ref="AC43:AC44"/>
    <mergeCell ref="AC48:AC49"/>
    <mergeCell ref="AC53:AC54"/>
    <mergeCell ref="AC58:AC59"/>
  </mergeCells>
  <conditionalFormatting sqref="Q63:R63 R68 E3:R3 F8:R8 G13:R13 H18:R18 I23:R23 J28:R28 K33:R33 L38:R38 M43:R43 N48:R48 O53:R53 P58:R58">
    <cfRule type="cellIs" priority="1" dxfId="0" operator="equal" stopIfTrue="1">
      <formula>""</formula>
    </cfRule>
  </conditionalFormatting>
  <conditionalFormatting sqref="D8:D74 E13:E74 F18:F74 G23:G74 H28:H74 I33:I74 J38:J74 K43:K74 L48:L74 M53:M74 N58:N74 O63:O74 P68:P74 Q73:Q74 E4:R4 F9:R9 G14:R14 H19:R19 I24:R24 J29:R29 K34:R34 L39:R39 M44:R44 N49:R49 O54:R54 P59:R59 Q64:R64 R69 D2:R2">
    <cfRule type="cellIs" priority="2" dxfId="1" operator="equal" stopIfTrue="1">
      <formula>""</formula>
    </cfRule>
  </conditionalFormatting>
  <conditionalFormatting sqref="B1">
    <cfRule type="cellIs" priority="3" dxfId="2" operator="equal" stopIfTrue="1">
      <formula>"□□大会　○○の部　△△リーグ　成績表"</formula>
    </cfRule>
  </conditionalFormatting>
  <conditionalFormatting sqref="B3:B74">
    <cfRule type="cellIs" priority="4" dxfId="2" operator="equal" stopIfTrue="1">
      <formula>""</formula>
    </cfRule>
  </conditionalFormatting>
  <printOptions/>
  <pageMargins left="0.75" right="0.75" top="0.52" bottom="0.54" header="0.512" footer="0.51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AY78"/>
  <sheetViews>
    <sheetView workbookViewId="0" topLeftCell="A1">
      <selection activeCell="A1" sqref="A1"/>
    </sheetView>
  </sheetViews>
  <sheetFormatPr defaultColWidth="9.00390625" defaultRowHeight="13.5"/>
  <cols>
    <col min="1" max="1" width="3.875" style="1" bestFit="1" customWidth="1"/>
    <col min="2" max="2" width="9.875" style="1" customWidth="1"/>
    <col min="3" max="3" width="5.25390625" style="1" hidden="1" customWidth="1"/>
    <col min="4" max="18" width="6.50390625" style="1" customWidth="1"/>
    <col min="19" max="26" width="5.75390625" style="1" customWidth="1"/>
    <col min="27" max="27" width="12.625" style="1" customWidth="1"/>
    <col min="28" max="28" width="7.375" style="1" customWidth="1"/>
    <col min="29" max="29" width="17.75390625" style="1" customWidth="1"/>
    <col min="30" max="30" width="7.375" style="1" customWidth="1"/>
    <col min="31" max="49" width="7.375" style="2" customWidth="1"/>
    <col min="50" max="50" width="15.375" style="2" customWidth="1"/>
    <col min="51" max="51" width="7.375" style="2" customWidth="1"/>
    <col min="52" max="16384" width="7.375" style="1" customWidth="1"/>
  </cols>
  <sheetData>
    <row r="1" ht="27" customHeight="1" thickBot="1">
      <c r="B1" s="32" t="s">
        <v>13</v>
      </c>
    </row>
    <row r="2" spans="2:51" s="5" customFormat="1" ht="27.75" thickBot="1">
      <c r="B2" s="30" t="s">
        <v>11</v>
      </c>
      <c r="C2" s="28"/>
      <c r="D2" s="20">
        <f>IF(B3="","",B3)</f>
      </c>
      <c r="E2" s="20">
        <f>IF(B8="","",B8)</f>
      </c>
      <c r="F2" s="20">
        <f>IF(B13="","",B13)</f>
      </c>
      <c r="G2" s="20">
        <f>IF(B18="","",B18)</f>
      </c>
      <c r="H2" s="20">
        <f>IF(B23="","",B23)</f>
      </c>
      <c r="I2" s="20">
        <f>IF(B28="","",B28)</f>
      </c>
      <c r="J2" s="20">
        <f>IF(B33="","",B33)</f>
      </c>
      <c r="K2" s="20">
        <f>IF(B38="","",B38)</f>
      </c>
      <c r="L2" s="20">
        <f>IF(B43="","",B43)</f>
      </c>
      <c r="M2" s="20">
        <f>IF(B48="","",B48)</f>
      </c>
      <c r="N2" s="20">
        <f>IF(B53="","",B53)</f>
      </c>
      <c r="O2" s="20">
        <f>IF(B58="","",B58)</f>
      </c>
      <c r="P2" s="20">
        <f>IF(B63="","",B63)</f>
      </c>
      <c r="Q2" s="20">
        <f>IF(B68="","",B68)</f>
      </c>
      <c r="R2" s="21">
        <f>IF(B73="","",B73)</f>
      </c>
      <c r="S2" s="22" t="s">
        <v>4</v>
      </c>
      <c r="T2" s="23" t="s">
        <v>5</v>
      </c>
      <c r="U2" s="24" t="s">
        <v>6</v>
      </c>
      <c r="V2" s="25" t="s">
        <v>1</v>
      </c>
      <c r="W2" s="26" t="s">
        <v>2</v>
      </c>
      <c r="X2" s="27" t="s">
        <v>3</v>
      </c>
      <c r="Y2" s="25" t="s">
        <v>7</v>
      </c>
      <c r="Z2" s="25" t="s">
        <v>8</v>
      </c>
      <c r="AA2" s="25" t="s">
        <v>12</v>
      </c>
      <c r="AC2" s="76" t="s">
        <v>24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2:29" ht="13.5">
      <c r="B3" s="128"/>
      <c r="C3" s="29" t="s">
        <v>9</v>
      </c>
      <c r="D3" s="135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132">
        <f>COUNTIF(D4:R4,"○")</f>
        <v>0</v>
      </c>
      <c r="T3" s="133">
        <f>COUNTIF(D4:R4,"△")</f>
        <v>0</v>
      </c>
      <c r="U3" s="134">
        <f>COUNTIF(D4:R4,"×")</f>
        <v>0</v>
      </c>
      <c r="V3" s="136">
        <f>SUM(D5:R5)</f>
        <v>0</v>
      </c>
      <c r="W3" s="137">
        <f>SUM(D6:R6)</f>
        <v>0</v>
      </c>
      <c r="X3" s="138">
        <f>SUM(D7:R7)</f>
        <v>0</v>
      </c>
      <c r="Y3" s="136">
        <f>W3-X3</f>
        <v>0</v>
      </c>
      <c r="Z3" s="115">
        <f>RANK(AC3,$AC$3:$AC$74)</f>
        <v>1</v>
      </c>
      <c r="AA3" s="115"/>
      <c r="AC3" s="147">
        <f>IF(B3="",-1000000,V3*1000000+Y3*1000+W3)</f>
        <v>-1000000</v>
      </c>
    </row>
    <row r="4" spans="2:29" ht="18.75">
      <c r="B4" s="129"/>
      <c r="C4" s="14" t="s">
        <v>0</v>
      </c>
      <c r="D4" s="131"/>
      <c r="E4" s="7">
        <f aca="true" t="shared" si="0" ref="E4:R4">IF(E3="","",IF(E6&gt;E7,"○",IF(E6=E7,"△","×")))</f>
      </c>
      <c r="F4" s="7">
        <f t="shared" si="0"/>
      </c>
      <c r="G4" s="7">
        <f t="shared" si="0"/>
      </c>
      <c r="H4" s="7">
        <f t="shared" si="0"/>
      </c>
      <c r="I4" s="7">
        <f t="shared" si="0"/>
      </c>
      <c r="J4" s="7">
        <f t="shared" si="0"/>
      </c>
      <c r="K4" s="7">
        <f t="shared" si="0"/>
      </c>
      <c r="L4" s="7">
        <f t="shared" si="0"/>
      </c>
      <c r="M4" s="7">
        <f t="shared" si="0"/>
      </c>
      <c r="N4" s="7">
        <f t="shared" si="0"/>
      </c>
      <c r="O4" s="7">
        <f t="shared" si="0"/>
      </c>
      <c r="P4" s="7">
        <f t="shared" si="0"/>
      </c>
      <c r="Q4" s="7">
        <f t="shared" si="0"/>
      </c>
      <c r="R4" s="7">
        <f t="shared" si="0"/>
      </c>
      <c r="S4" s="123"/>
      <c r="T4" s="125"/>
      <c r="U4" s="127"/>
      <c r="V4" s="121"/>
      <c r="W4" s="117"/>
      <c r="X4" s="119"/>
      <c r="Y4" s="121"/>
      <c r="Z4" s="113"/>
      <c r="AA4" s="113"/>
      <c r="AC4" s="147"/>
    </row>
    <row r="5" spans="2:29" ht="13.5" hidden="1">
      <c r="B5" s="31"/>
      <c r="C5" s="14" t="s">
        <v>1</v>
      </c>
      <c r="D5" s="9" t="s">
        <v>14</v>
      </c>
      <c r="E5" s="10">
        <f aca="true" t="shared" si="1" ref="E5:R5">IF(E3="","",IF(E6&gt;E7,3,IF(E6=E7,1,0)))</f>
      </c>
      <c r="F5" s="10">
        <f t="shared" si="1"/>
      </c>
      <c r="G5" s="10">
        <f t="shared" si="1"/>
      </c>
      <c r="H5" s="10">
        <f t="shared" si="1"/>
      </c>
      <c r="I5" s="10">
        <f t="shared" si="1"/>
      </c>
      <c r="J5" s="10">
        <f t="shared" si="1"/>
      </c>
      <c r="K5" s="10">
        <f t="shared" si="1"/>
      </c>
      <c r="L5" s="10">
        <f t="shared" si="1"/>
      </c>
      <c r="M5" s="10">
        <f t="shared" si="1"/>
      </c>
      <c r="N5" s="10">
        <f t="shared" si="1"/>
      </c>
      <c r="O5" s="10">
        <f t="shared" si="1"/>
      </c>
      <c r="P5" s="10">
        <f t="shared" si="1"/>
      </c>
      <c r="Q5" s="10">
        <f t="shared" si="1"/>
      </c>
      <c r="R5" s="10">
        <f t="shared" si="1"/>
      </c>
      <c r="S5" s="11"/>
      <c r="T5" s="6"/>
      <c r="U5" s="12"/>
      <c r="V5" s="13"/>
      <c r="W5" s="14"/>
      <c r="X5" s="15"/>
      <c r="Y5" s="13"/>
      <c r="Z5" s="34"/>
      <c r="AA5" s="34"/>
      <c r="AC5" s="77"/>
    </row>
    <row r="6" spans="2:29" ht="13.5" hidden="1">
      <c r="B6" s="31"/>
      <c r="C6" s="14" t="s">
        <v>2</v>
      </c>
      <c r="D6" s="9" t="s">
        <v>27</v>
      </c>
      <c r="E6" s="10">
        <f aca="true" t="shared" si="2" ref="E6:R6">IF(E3="","",VALUE(MID(E3,1,FIND("-",E3,1)-1)))</f>
      </c>
      <c r="F6" s="10">
        <f t="shared" si="2"/>
      </c>
      <c r="G6" s="10">
        <f t="shared" si="2"/>
      </c>
      <c r="H6" s="10">
        <f t="shared" si="2"/>
      </c>
      <c r="I6" s="10">
        <f t="shared" si="2"/>
      </c>
      <c r="J6" s="10">
        <f t="shared" si="2"/>
      </c>
      <c r="K6" s="10">
        <f t="shared" si="2"/>
      </c>
      <c r="L6" s="10">
        <f t="shared" si="2"/>
      </c>
      <c r="M6" s="10">
        <f t="shared" si="2"/>
      </c>
      <c r="N6" s="10">
        <f t="shared" si="2"/>
      </c>
      <c r="O6" s="10">
        <f t="shared" si="2"/>
      </c>
      <c r="P6" s="10">
        <f t="shared" si="2"/>
      </c>
      <c r="Q6" s="10">
        <f t="shared" si="2"/>
      </c>
      <c r="R6" s="10">
        <f t="shared" si="2"/>
      </c>
      <c r="S6" s="11"/>
      <c r="T6" s="6"/>
      <c r="U6" s="12"/>
      <c r="V6" s="13"/>
      <c r="W6" s="14"/>
      <c r="X6" s="15"/>
      <c r="Y6" s="13"/>
      <c r="Z6" s="34"/>
      <c r="AA6" s="34"/>
      <c r="AC6" s="77"/>
    </row>
    <row r="7" spans="2:29" ht="13.5" hidden="1">
      <c r="B7" s="31"/>
      <c r="C7" s="14" t="s">
        <v>3</v>
      </c>
      <c r="D7" s="9" t="s">
        <v>27</v>
      </c>
      <c r="E7" s="10">
        <f aca="true" t="shared" si="3" ref="E7:R7">IF(E3="","",VALUE(MID(E3,FIND("-",E3,1)+1,LEN(E3)-FIND("-",E3,1))))</f>
      </c>
      <c r="F7" s="10">
        <f t="shared" si="3"/>
      </c>
      <c r="G7" s="10">
        <f t="shared" si="3"/>
      </c>
      <c r="H7" s="10">
        <f t="shared" si="3"/>
      </c>
      <c r="I7" s="10">
        <f t="shared" si="3"/>
      </c>
      <c r="J7" s="10">
        <f t="shared" si="3"/>
      </c>
      <c r="K7" s="10">
        <f t="shared" si="3"/>
      </c>
      <c r="L7" s="10">
        <f t="shared" si="3"/>
      </c>
      <c r="M7" s="10">
        <f t="shared" si="3"/>
      </c>
      <c r="N7" s="10">
        <f t="shared" si="3"/>
      </c>
      <c r="O7" s="10">
        <f t="shared" si="3"/>
      </c>
      <c r="P7" s="10">
        <f t="shared" si="3"/>
      </c>
      <c r="Q7" s="10">
        <f t="shared" si="3"/>
      </c>
      <c r="R7" s="10">
        <f t="shared" si="3"/>
      </c>
      <c r="S7" s="11"/>
      <c r="T7" s="6"/>
      <c r="U7" s="12"/>
      <c r="V7" s="13"/>
      <c r="W7" s="14"/>
      <c r="X7" s="15"/>
      <c r="Y7" s="13"/>
      <c r="Z7" s="34"/>
      <c r="AA7" s="34"/>
      <c r="AC7" s="77"/>
    </row>
    <row r="8" spans="2:29" ht="13.5">
      <c r="B8" s="128"/>
      <c r="C8" s="14" t="s">
        <v>9</v>
      </c>
      <c r="D8" s="16">
        <f>IF(E3="","",E7&amp;"-"&amp;E6)</f>
      </c>
      <c r="E8" s="130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122">
        <f>COUNTIF(D9:R9,"○")</f>
        <v>0</v>
      </c>
      <c r="T8" s="124">
        <f>COUNTIF(D9:R9,"△")</f>
        <v>0</v>
      </c>
      <c r="U8" s="126">
        <f>COUNTIF(D9:R9,"×")</f>
        <v>0</v>
      </c>
      <c r="V8" s="120">
        <f>SUM(D10:R10)</f>
        <v>0</v>
      </c>
      <c r="W8" s="116">
        <f>SUM(D11:R11)</f>
        <v>0</v>
      </c>
      <c r="X8" s="118">
        <f>SUM(D12:R12)</f>
        <v>0</v>
      </c>
      <c r="Y8" s="120">
        <f>W8-X8</f>
        <v>0</v>
      </c>
      <c r="Z8" s="115">
        <f>RANK(AC8,$AC$3:$AC$74)</f>
        <v>1</v>
      </c>
      <c r="AA8" s="112"/>
      <c r="AC8" s="147">
        <f>IF(B8="",-1000000,V8*1000000+Y8*1000+W8)</f>
        <v>-1000000</v>
      </c>
    </row>
    <row r="9" spans="2:29" ht="18.75">
      <c r="B9" s="129"/>
      <c r="C9" s="14" t="s">
        <v>0</v>
      </c>
      <c r="D9" s="7">
        <f>IF(D8="","",IF(D11&gt;D12,"○",IF(D11=D12,"△","×")))</f>
      </c>
      <c r="E9" s="131"/>
      <c r="F9" s="7">
        <f aca="true" t="shared" si="4" ref="F9:R9">IF(F8="","",IF(F11&gt;F12,"○",IF(F11=F12,"△","×")))</f>
      </c>
      <c r="G9" s="7">
        <f t="shared" si="4"/>
      </c>
      <c r="H9" s="7">
        <f t="shared" si="4"/>
      </c>
      <c r="I9" s="7">
        <f t="shared" si="4"/>
      </c>
      <c r="J9" s="7">
        <f t="shared" si="4"/>
      </c>
      <c r="K9" s="7">
        <f t="shared" si="4"/>
      </c>
      <c r="L9" s="7">
        <f t="shared" si="4"/>
      </c>
      <c r="M9" s="7">
        <f t="shared" si="4"/>
      </c>
      <c r="N9" s="7">
        <f t="shared" si="4"/>
      </c>
      <c r="O9" s="7">
        <f t="shared" si="4"/>
      </c>
      <c r="P9" s="7">
        <f t="shared" si="4"/>
      </c>
      <c r="Q9" s="7">
        <f t="shared" si="4"/>
      </c>
      <c r="R9" s="7">
        <f t="shared" si="4"/>
      </c>
      <c r="S9" s="123"/>
      <c r="T9" s="125"/>
      <c r="U9" s="127"/>
      <c r="V9" s="121"/>
      <c r="W9" s="117"/>
      <c r="X9" s="119"/>
      <c r="Y9" s="121"/>
      <c r="Z9" s="113"/>
      <c r="AA9" s="113"/>
      <c r="AC9" s="147"/>
    </row>
    <row r="10" spans="2:29" ht="13.5" customHeight="1" hidden="1">
      <c r="B10" s="31"/>
      <c r="C10" s="14" t="s">
        <v>1</v>
      </c>
      <c r="D10" s="10">
        <f>IF(D8="","",IF(D11&gt;D12,3,IF(D11=D12,1,0)))</f>
      </c>
      <c r="E10" s="9" t="s">
        <v>14</v>
      </c>
      <c r="F10" s="10">
        <f aca="true" t="shared" si="5" ref="F10:R10">IF(F8="","",IF(F11&gt;F12,3,IF(F11=F12,1,0)))</f>
      </c>
      <c r="G10" s="10">
        <f t="shared" si="5"/>
      </c>
      <c r="H10" s="10">
        <f t="shared" si="5"/>
      </c>
      <c r="I10" s="10">
        <f t="shared" si="5"/>
      </c>
      <c r="J10" s="10">
        <f t="shared" si="5"/>
      </c>
      <c r="K10" s="10">
        <f t="shared" si="5"/>
      </c>
      <c r="L10" s="10">
        <f t="shared" si="5"/>
      </c>
      <c r="M10" s="10">
        <f t="shared" si="5"/>
      </c>
      <c r="N10" s="10">
        <f t="shared" si="5"/>
      </c>
      <c r="O10" s="10">
        <f t="shared" si="5"/>
      </c>
      <c r="P10" s="10">
        <f t="shared" si="5"/>
      </c>
      <c r="Q10" s="10">
        <f t="shared" si="5"/>
      </c>
      <c r="R10" s="10">
        <f t="shared" si="5"/>
      </c>
      <c r="S10" s="11"/>
      <c r="T10" s="6"/>
      <c r="U10" s="12"/>
      <c r="V10" s="13"/>
      <c r="W10" s="14"/>
      <c r="X10" s="15"/>
      <c r="Y10" s="13"/>
      <c r="Z10" s="34"/>
      <c r="AA10" s="34"/>
      <c r="AC10" s="77"/>
    </row>
    <row r="11" spans="2:29" ht="13.5" customHeight="1" hidden="1">
      <c r="B11" s="31"/>
      <c r="C11" s="14" t="s">
        <v>2</v>
      </c>
      <c r="D11" s="10">
        <f>IF(D8="","",VALUE(MID(D8,1,FIND("-",D8,1)-1)))</f>
      </c>
      <c r="E11" s="9" t="s">
        <v>27</v>
      </c>
      <c r="F11" s="10">
        <f aca="true" t="shared" si="6" ref="F11:R11">IF(F8="","",VALUE(MID(F8,1,FIND("-",F8,1)-1)))</f>
      </c>
      <c r="G11" s="10">
        <f t="shared" si="6"/>
      </c>
      <c r="H11" s="10">
        <f t="shared" si="6"/>
      </c>
      <c r="I11" s="10">
        <f t="shared" si="6"/>
      </c>
      <c r="J11" s="10">
        <f t="shared" si="6"/>
      </c>
      <c r="K11" s="10">
        <f t="shared" si="6"/>
      </c>
      <c r="L11" s="10">
        <f t="shared" si="6"/>
      </c>
      <c r="M11" s="10">
        <f t="shared" si="6"/>
      </c>
      <c r="N11" s="10">
        <f t="shared" si="6"/>
      </c>
      <c r="O11" s="10">
        <f t="shared" si="6"/>
      </c>
      <c r="P11" s="10">
        <f t="shared" si="6"/>
      </c>
      <c r="Q11" s="10">
        <f t="shared" si="6"/>
      </c>
      <c r="R11" s="10">
        <f t="shared" si="6"/>
      </c>
      <c r="S11" s="11"/>
      <c r="T11" s="6"/>
      <c r="U11" s="12"/>
      <c r="V11" s="13"/>
      <c r="W11" s="14"/>
      <c r="X11" s="15"/>
      <c r="Y11" s="13"/>
      <c r="Z11" s="34"/>
      <c r="AA11" s="34"/>
      <c r="AC11" s="77"/>
    </row>
    <row r="12" spans="2:29" ht="13.5" customHeight="1" hidden="1">
      <c r="B12" s="31"/>
      <c r="C12" s="14" t="s">
        <v>3</v>
      </c>
      <c r="D12" s="10">
        <f>IF(D8="","",VALUE(MID(D8,FIND("-",D8,1)+1,LEN(D8)-FIND("-",D8,1))))</f>
      </c>
      <c r="E12" s="9" t="s">
        <v>27</v>
      </c>
      <c r="F12" s="10">
        <f aca="true" t="shared" si="7" ref="F12:R12">IF(F8="","",VALUE(MID(F8,FIND("-",F8,1)+1,LEN(F8)-FIND("-",F8,1))))</f>
      </c>
      <c r="G12" s="10">
        <f t="shared" si="7"/>
      </c>
      <c r="H12" s="10">
        <f t="shared" si="7"/>
      </c>
      <c r="I12" s="10">
        <f t="shared" si="7"/>
      </c>
      <c r="J12" s="10">
        <f t="shared" si="7"/>
      </c>
      <c r="K12" s="10">
        <f t="shared" si="7"/>
      </c>
      <c r="L12" s="10">
        <f t="shared" si="7"/>
      </c>
      <c r="M12" s="10">
        <f t="shared" si="7"/>
      </c>
      <c r="N12" s="10">
        <f t="shared" si="7"/>
      </c>
      <c r="O12" s="10">
        <f t="shared" si="7"/>
      </c>
      <c r="P12" s="10">
        <f t="shared" si="7"/>
      </c>
      <c r="Q12" s="10">
        <f t="shared" si="7"/>
      </c>
      <c r="R12" s="10">
        <f t="shared" si="7"/>
      </c>
      <c r="S12" s="11"/>
      <c r="T12" s="6"/>
      <c r="U12" s="12"/>
      <c r="V12" s="13"/>
      <c r="W12" s="14"/>
      <c r="X12" s="15"/>
      <c r="Y12" s="13"/>
      <c r="Z12" s="34"/>
      <c r="AA12" s="34"/>
      <c r="AC12" s="77"/>
    </row>
    <row r="13" spans="2:29" ht="13.5">
      <c r="B13" s="128"/>
      <c r="C13" s="14" t="s">
        <v>9</v>
      </c>
      <c r="D13" s="16">
        <f>IF(F3="","",F7&amp;"-"&amp;F6)</f>
      </c>
      <c r="E13" s="16">
        <f>IF(F8="","",F12&amp;"-"&amp;F11)</f>
      </c>
      <c r="F13" s="130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122">
        <f>COUNTIF(D14:R14,"○")</f>
        <v>0</v>
      </c>
      <c r="T13" s="124">
        <f>COUNTIF(D14:R14,"△")</f>
        <v>0</v>
      </c>
      <c r="U13" s="126">
        <f>COUNTIF(D14:R14,"×")</f>
        <v>0</v>
      </c>
      <c r="V13" s="120">
        <f>SUM(D15:R15)</f>
        <v>0</v>
      </c>
      <c r="W13" s="116">
        <f>SUM(D16:R16)</f>
        <v>0</v>
      </c>
      <c r="X13" s="118">
        <f>SUM(D17:R17)</f>
        <v>0</v>
      </c>
      <c r="Y13" s="120">
        <f>W13-X13</f>
        <v>0</v>
      </c>
      <c r="Z13" s="115">
        <f>RANK(AC13,$AC$3:$AC$74)</f>
        <v>1</v>
      </c>
      <c r="AA13" s="112"/>
      <c r="AC13" s="147">
        <f>IF(B13="",-1000000,V13*1000000+Y13*1000+W13)</f>
        <v>-1000000</v>
      </c>
    </row>
    <row r="14" spans="2:29" ht="18.75">
      <c r="B14" s="129"/>
      <c r="C14" s="14" t="s">
        <v>0</v>
      </c>
      <c r="D14" s="7">
        <f>IF(D13="","",IF(D16&gt;D17,"○",IF(D16=D17,"△","×")))</f>
      </c>
      <c r="E14" s="7">
        <f>IF(E13="","",IF(E16&gt;E17,"○",IF(E16=E17,"△","×")))</f>
      </c>
      <c r="F14" s="131"/>
      <c r="G14" s="7">
        <f aca="true" t="shared" si="8" ref="G14:R14">IF(G13="","",IF(G16&gt;G17,"○",IF(G16=G17,"△","×")))</f>
      </c>
      <c r="H14" s="7">
        <f t="shared" si="8"/>
      </c>
      <c r="I14" s="7">
        <f t="shared" si="8"/>
      </c>
      <c r="J14" s="7">
        <f t="shared" si="8"/>
      </c>
      <c r="K14" s="7">
        <f t="shared" si="8"/>
      </c>
      <c r="L14" s="7">
        <f t="shared" si="8"/>
      </c>
      <c r="M14" s="7">
        <f t="shared" si="8"/>
      </c>
      <c r="N14" s="7">
        <f t="shared" si="8"/>
      </c>
      <c r="O14" s="7">
        <f t="shared" si="8"/>
      </c>
      <c r="P14" s="7">
        <f t="shared" si="8"/>
      </c>
      <c r="Q14" s="7">
        <f t="shared" si="8"/>
      </c>
      <c r="R14" s="7">
        <f t="shared" si="8"/>
      </c>
      <c r="S14" s="123"/>
      <c r="T14" s="125"/>
      <c r="U14" s="127"/>
      <c r="V14" s="121"/>
      <c r="W14" s="117"/>
      <c r="X14" s="119"/>
      <c r="Y14" s="121"/>
      <c r="Z14" s="113"/>
      <c r="AA14" s="113"/>
      <c r="AC14" s="147"/>
    </row>
    <row r="15" spans="2:29" ht="13.5" customHeight="1" hidden="1">
      <c r="B15" s="31"/>
      <c r="C15" s="14" t="s">
        <v>1</v>
      </c>
      <c r="D15" s="10">
        <f>IF(D13="","",IF(D16&gt;D17,3,IF(D16=D17,1,0)))</f>
      </c>
      <c r="E15" s="10">
        <f>IF(E13="","",IF(E16&gt;E17,3,IF(E16=E17,1,0)))</f>
      </c>
      <c r="F15" s="9" t="s">
        <v>14</v>
      </c>
      <c r="G15" s="10">
        <f aca="true" t="shared" si="9" ref="G15:R15">IF(G13="","",IF(G16&gt;G17,3,IF(G16=G17,1,0)))</f>
      </c>
      <c r="H15" s="10">
        <f t="shared" si="9"/>
      </c>
      <c r="I15" s="10">
        <f t="shared" si="9"/>
      </c>
      <c r="J15" s="10">
        <f t="shared" si="9"/>
      </c>
      <c r="K15" s="10">
        <f t="shared" si="9"/>
      </c>
      <c r="L15" s="10">
        <f t="shared" si="9"/>
      </c>
      <c r="M15" s="10">
        <f t="shared" si="9"/>
      </c>
      <c r="N15" s="10">
        <f t="shared" si="9"/>
      </c>
      <c r="O15" s="10">
        <f t="shared" si="9"/>
      </c>
      <c r="P15" s="10">
        <f t="shared" si="9"/>
      </c>
      <c r="Q15" s="10">
        <f t="shared" si="9"/>
      </c>
      <c r="R15" s="10">
        <f t="shared" si="9"/>
      </c>
      <c r="S15" s="11"/>
      <c r="T15" s="6"/>
      <c r="U15" s="12"/>
      <c r="V15" s="13"/>
      <c r="W15" s="14"/>
      <c r="X15" s="15"/>
      <c r="Y15" s="13"/>
      <c r="Z15" s="34"/>
      <c r="AA15" s="34"/>
      <c r="AC15" s="77"/>
    </row>
    <row r="16" spans="2:29" ht="13.5" customHeight="1" hidden="1">
      <c r="B16" s="31"/>
      <c r="C16" s="14" t="s">
        <v>2</v>
      </c>
      <c r="D16" s="10">
        <f>IF(D13="","",VALUE(MID(D13,1,FIND("-",D13,1)-1)))</f>
      </c>
      <c r="E16" s="10">
        <f>IF(E13="","",VALUE(MID(E13,1,FIND("-",E13,1)-1)))</f>
      </c>
      <c r="F16" s="9" t="s">
        <v>27</v>
      </c>
      <c r="G16" s="10">
        <f aca="true" t="shared" si="10" ref="G16:R16">IF(G13="","",VALUE(MID(G13,1,FIND("-",G13,1)-1)))</f>
      </c>
      <c r="H16" s="10">
        <f t="shared" si="10"/>
      </c>
      <c r="I16" s="10">
        <f t="shared" si="10"/>
      </c>
      <c r="J16" s="10">
        <f t="shared" si="10"/>
      </c>
      <c r="K16" s="10">
        <f t="shared" si="10"/>
      </c>
      <c r="L16" s="10">
        <f t="shared" si="10"/>
      </c>
      <c r="M16" s="10">
        <f t="shared" si="10"/>
      </c>
      <c r="N16" s="10">
        <f t="shared" si="10"/>
      </c>
      <c r="O16" s="10">
        <f t="shared" si="10"/>
      </c>
      <c r="P16" s="10">
        <f t="shared" si="10"/>
      </c>
      <c r="Q16" s="10">
        <f t="shared" si="10"/>
      </c>
      <c r="R16" s="10">
        <f t="shared" si="10"/>
      </c>
      <c r="S16" s="11"/>
      <c r="T16" s="6"/>
      <c r="U16" s="12"/>
      <c r="V16" s="13"/>
      <c r="W16" s="14"/>
      <c r="X16" s="15"/>
      <c r="Y16" s="13"/>
      <c r="Z16" s="34"/>
      <c r="AA16" s="34"/>
      <c r="AC16" s="77"/>
    </row>
    <row r="17" spans="2:29" ht="13.5" customHeight="1" hidden="1">
      <c r="B17" s="31"/>
      <c r="C17" s="14" t="s">
        <v>3</v>
      </c>
      <c r="D17" s="10">
        <f>IF(D13="","",VALUE(MID(D13,FIND("-",D13,1)+1,LEN(D13)-FIND("-",D13,1))))</f>
      </c>
      <c r="E17" s="10">
        <f>IF(E13="","",VALUE(MID(E13,FIND("-",E13,1)+1,LEN(E13)-FIND("-",E13,1))))</f>
      </c>
      <c r="F17" s="9" t="s">
        <v>27</v>
      </c>
      <c r="G17" s="10">
        <f aca="true" t="shared" si="11" ref="G17:R17">IF(G13="","",VALUE(MID(G13,FIND("-",G13,1)+1,LEN(G13)-FIND("-",G13,1))))</f>
      </c>
      <c r="H17" s="10">
        <f t="shared" si="11"/>
      </c>
      <c r="I17" s="10">
        <f t="shared" si="11"/>
      </c>
      <c r="J17" s="10">
        <f t="shared" si="11"/>
      </c>
      <c r="K17" s="10">
        <f t="shared" si="11"/>
      </c>
      <c r="L17" s="10">
        <f t="shared" si="11"/>
      </c>
      <c r="M17" s="10">
        <f t="shared" si="11"/>
      </c>
      <c r="N17" s="10">
        <f t="shared" si="11"/>
      </c>
      <c r="O17" s="10">
        <f t="shared" si="11"/>
      </c>
      <c r="P17" s="10">
        <f t="shared" si="11"/>
      </c>
      <c r="Q17" s="10">
        <f t="shared" si="11"/>
      </c>
      <c r="R17" s="10">
        <f t="shared" si="11"/>
      </c>
      <c r="S17" s="11"/>
      <c r="T17" s="6"/>
      <c r="U17" s="12"/>
      <c r="V17" s="13"/>
      <c r="W17" s="14"/>
      <c r="X17" s="15"/>
      <c r="Y17" s="13"/>
      <c r="Z17" s="34"/>
      <c r="AA17" s="34"/>
      <c r="AC17" s="77"/>
    </row>
    <row r="18" spans="2:29" ht="13.5">
      <c r="B18" s="128"/>
      <c r="C18" s="14" t="s">
        <v>9</v>
      </c>
      <c r="D18" s="16">
        <f>IF(G3="","",G7&amp;"-"&amp;G6)</f>
      </c>
      <c r="E18" s="16">
        <f>IF(G8="","",G12&amp;"-"&amp;G11)</f>
      </c>
      <c r="F18" s="16">
        <f>IF(G13="","",G17&amp;"-"&amp;G16)</f>
      </c>
      <c r="G18" s="130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22">
        <f>COUNTIF(D19:R19,"○")</f>
        <v>0</v>
      </c>
      <c r="T18" s="124">
        <f>COUNTIF(D19:R19,"△")</f>
        <v>0</v>
      </c>
      <c r="U18" s="126">
        <f>COUNTIF(D19:R19,"×")</f>
        <v>0</v>
      </c>
      <c r="V18" s="120">
        <f>SUM(D20:R20)</f>
        <v>0</v>
      </c>
      <c r="W18" s="116">
        <f>SUM(D21:R21)</f>
        <v>0</v>
      </c>
      <c r="X18" s="118">
        <f>SUM(D22:R22)</f>
        <v>0</v>
      </c>
      <c r="Y18" s="120">
        <f>W18-X18</f>
        <v>0</v>
      </c>
      <c r="Z18" s="115">
        <f>RANK(AC18,$AC$3:$AC$74)</f>
        <v>1</v>
      </c>
      <c r="AA18" s="112"/>
      <c r="AC18" s="147">
        <f>IF(B18="",-1000000,V18*1000000+Y18*1000+W18)</f>
        <v>-1000000</v>
      </c>
    </row>
    <row r="19" spans="2:29" ht="18.75">
      <c r="B19" s="129"/>
      <c r="C19" s="14" t="s">
        <v>0</v>
      </c>
      <c r="D19" s="7">
        <f>IF(D18="","",IF(D21&gt;D22,"○",IF(D21=D22,"△","×")))</f>
      </c>
      <c r="E19" s="7">
        <f>IF(E18="","",IF(E21&gt;E22,"○",IF(E21=E22,"△","×")))</f>
      </c>
      <c r="F19" s="7">
        <f>IF(F18="","",IF(F21&gt;F22,"○",IF(F21=F22,"△","×")))</f>
      </c>
      <c r="G19" s="131"/>
      <c r="H19" s="7">
        <f aca="true" t="shared" si="12" ref="H19:R19">IF(H18="","",IF(H21&gt;H22,"○",IF(H21=H22,"△","×")))</f>
      </c>
      <c r="I19" s="7">
        <f t="shared" si="12"/>
      </c>
      <c r="J19" s="7">
        <f t="shared" si="12"/>
      </c>
      <c r="K19" s="7">
        <f t="shared" si="12"/>
      </c>
      <c r="L19" s="7">
        <f t="shared" si="12"/>
      </c>
      <c r="M19" s="7">
        <f t="shared" si="12"/>
      </c>
      <c r="N19" s="7">
        <f t="shared" si="12"/>
      </c>
      <c r="O19" s="7">
        <f t="shared" si="12"/>
      </c>
      <c r="P19" s="7">
        <f t="shared" si="12"/>
      </c>
      <c r="Q19" s="7">
        <f t="shared" si="12"/>
      </c>
      <c r="R19" s="7">
        <f t="shared" si="12"/>
      </c>
      <c r="S19" s="123"/>
      <c r="T19" s="125"/>
      <c r="U19" s="127"/>
      <c r="V19" s="121"/>
      <c r="W19" s="117"/>
      <c r="X19" s="119"/>
      <c r="Y19" s="121"/>
      <c r="Z19" s="113"/>
      <c r="AA19" s="113"/>
      <c r="AC19" s="147"/>
    </row>
    <row r="20" spans="2:29" ht="13.5" customHeight="1" hidden="1">
      <c r="B20" s="31"/>
      <c r="C20" s="14" t="s">
        <v>1</v>
      </c>
      <c r="D20" s="10">
        <f>IF(D18="","",IF(D21&gt;D22,3,IF(D21=D22,1,0)))</f>
      </c>
      <c r="E20" s="10">
        <f>IF(E18="","",IF(E21&gt;E22,3,IF(E21=E22,1,0)))</f>
      </c>
      <c r="F20" s="10">
        <f>IF(F18="","",IF(F21&gt;F22,3,IF(F21=F22,1,0)))</f>
      </c>
      <c r="G20" s="9" t="s">
        <v>14</v>
      </c>
      <c r="H20" s="10">
        <f aca="true" t="shared" si="13" ref="H20:R20">IF(H18="","",IF(H21&gt;H22,3,IF(H21=H22,1,0)))</f>
      </c>
      <c r="I20" s="10">
        <f t="shared" si="13"/>
      </c>
      <c r="J20" s="10">
        <f t="shared" si="13"/>
      </c>
      <c r="K20" s="10">
        <f t="shared" si="13"/>
      </c>
      <c r="L20" s="10">
        <f t="shared" si="13"/>
      </c>
      <c r="M20" s="10">
        <f t="shared" si="13"/>
      </c>
      <c r="N20" s="10">
        <f t="shared" si="13"/>
      </c>
      <c r="O20" s="10">
        <f t="shared" si="13"/>
      </c>
      <c r="P20" s="10">
        <f t="shared" si="13"/>
      </c>
      <c r="Q20" s="10">
        <f t="shared" si="13"/>
      </c>
      <c r="R20" s="10">
        <f t="shared" si="13"/>
      </c>
      <c r="S20" s="11"/>
      <c r="T20" s="6"/>
      <c r="U20" s="12"/>
      <c r="V20" s="13"/>
      <c r="W20" s="14"/>
      <c r="X20" s="15"/>
      <c r="Y20" s="13"/>
      <c r="Z20" s="34"/>
      <c r="AA20" s="34"/>
      <c r="AC20" s="77"/>
    </row>
    <row r="21" spans="2:29" ht="13.5" customHeight="1" hidden="1">
      <c r="B21" s="31"/>
      <c r="C21" s="14" t="s">
        <v>2</v>
      </c>
      <c r="D21" s="10">
        <f>IF(D18="","",VALUE(MID(D18,1,FIND("-",D18,1)-1)))</f>
      </c>
      <c r="E21" s="10">
        <f>IF(E18="","",VALUE(MID(E18,1,FIND("-",E18,1)-1)))</f>
      </c>
      <c r="F21" s="10">
        <f>IF(F18="","",VALUE(MID(F18,1,FIND("-",F18,1)-1)))</f>
      </c>
      <c r="G21" s="9" t="s">
        <v>27</v>
      </c>
      <c r="H21" s="10">
        <f aca="true" t="shared" si="14" ref="H21:R21">IF(H18="","",VALUE(MID(H18,1,FIND("-",H18,1)-1)))</f>
      </c>
      <c r="I21" s="10">
        <f t="shared" si="14"/>
      </c>
      <c r="J21" s="10">
        <f t="shared" si="14"/>
      </c>
      <c r="K21" s="10">
        <f t="shared" si="14"/>
      </c>
      <c r="L21" s="10">
        <f t="shared" si="14"/>
      </c>
      <c r="M21" s="10">
        <f t="shared" si="14"/>
      </c>
      <c r="N21" s="10">
        <f t="shared" si="14"/>
      </c>
      <c r="O21" s="10">
        <f t="shared" si="14"/>
      </c>
      <c r="P21" s="10">
        <f t="shared" si="14"/>
      </c>
      <c r="Q21" s="10">
        <f t="shared" si="14"/>
      </c>
      <c r="R21" s="10">
        <f t="shared" si="14"/>
      </c>
      <c r="S21" s="11"/>
      <c r="T21" s="6"/>
      <c r="U21" s="12"/>
      <c r="V21" s="13"/>
      <c r="W21" s="14"/>
      <c r="X21" s="15"/>
      <c r="Y21" s="13"/>
      <c r="Z21" s="34"/>
      <c r="AA21" s="34"/>
      <c r="AC21" s="77"/>
    </row>
    <row r="22" spans="2:29" ht="13.5" customHeight="1" hidden="1">
      <c r="B22" s="31"/>
      <c r="C22" s="14" t="s">
        <v>3</v>
      </c>
      <c r="D22" s="10">
        <f>IF(D18="","",VALUE(MID(D18,FIND("-",D18,1)+1,LEN(D18)-FIND("-",D18,1))))</f>
      </c>
      <c r="E22" s="10">
        <f>IF(E18="","",VALUE(MID(E18,FIND("-",E18,1)+1,LEN(E18)-FIND("-",E18,1))))</f>
      </c>
      <c r="F22" s="10">
        <f>IF(F18="","",VALUE(MID(F18,FIND("-",F18,1)+1,LEN(F18)-FIND("-",F18,1))))</f>
      </c>
      <c r="G22" s="9" t="s">
        <v>27</v>
      </c>
      <c r="H22" s="10">
        <f aca="true" t="shared" si="15" ref="H22:R22">IF(H18="","",VALUE(MID(H18,FIND("-",H18,1)+1,LEN(H18)-FIND("-",H18,1))))</f>
      </c>
      <c r="I22" s="10">
        <f t="shared" si="15"/>
      </c>
      <c r="J22" s="10">
        <f t="shared" si="15"/>
      </c>
      <c r="K22" s="10">
        <f t="shared" si="15"/>
      </c>
      <c r="L22" s="10">
        <f t="shared" si="15"/>
      </c>
      <c r="M22" s="10">
        <f t="shared" si="15"/>
      </c>
      <c r="N22" s="10">
        <f t="shared" si="15"/>
      </c>
      <c r="O22" s="10">
        <f t="shared" si="15"/>
      </c>
      <c r="P22" s="10">
        <f t="shared" si="15"/>
      </c>
      <c r="Q22" s="10">
        <f t="shared" si="15"/>
      </c>
      <c r="R22" s="10">
        <f t="shared" si="15"/>
      </c>
      <c r="S22" s="11"/>
      <c r="T22" s="6"/>
      <c r="U22" s="12"/>
      <c r="V22" s="13"/>
      <c r="W22" s="14"/>
      <c r="X22" s="15"/>
      <c r="Y22" s="13"/>
      <c r="Z22" s="34"/>
      <c r="AA22" s="34"/>
      <c r="AC22" s="77"/>
    </row>
    <row r="23" spans="2:29" ht="13.5">
      <c r="B23" s="128"/>
      <c r="C23" s="14" t="s">
        <v>9</v>
      </c>
      <c r="D23" s="16">
        <f>IF(H3="","",H7&amp;"-"&amp;H6)</f>
      </c>
      <c r="E23" s="16">
        <f>IF(H8="","",H12&amp;"-"&amp;H11)</f>
      </c>
      <c r="F23" s="16">
        <f>IF(H13="","",H17&amp;"-"&amp;H16)</f>
      </c>
      <c r="G23" s="16">
        <f>IF(H18="","",H22&amp;"-"&amp;H21)</f>
      </c>
      <c r="H23" s="130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122">
        <f>COUNTIF(D24:R24,"○")</f>
        <v>0</v>
      </c>
      <c r="T23" s="124">
        <f>COUNTIF(D24:R24,"△")</f>
        <v>0</v>
      </c>
      <c r="U23" s="126">
        <f>COUNTIF(D24:R24,"×")</f>
        <v>0</v>
      </c>
      <c r="V23" s="120">
        <f>SUM(D25:R25)</f>
        <v>0</v>
      </c>
      <c r="W23" s="116">
        <f>SUM(D26:R26)</f>
        <v>0</v>
      </c>
      <c r="X23" s="118">
        <f>SUM(D27:R27)</f>
        <v>0</v>
      </c>
      <c r="Y23" s="120">
        <f>W23-X23</f>
        <v>0</v>
      </c>
      <c r="Z23" s="115">
        <f>RANK(AC23,$AC$3:$AC$74)</f>
        <v>1</v>
      </c>
      <c r="AA23" s="112"/>
      <c r="AC23" s="147">
        <f>IF(B23="",-1000000,V23*1000000+Y23*1000+W23)</f>
        <v>-1000000</v>
      </c>
    </row>
    <row r="24" spans="2:29" ht="18.75">
      <c r="B24" s="129"/>
      <c r="C24" s="14" t="s">
        <v>0</v>
      </c>
      <c r="D24" s="7">
        <f>IF(D23="","",IF(D26&gt;D27,"○",IF(D26=D27,"△","×")))</f>
      </c>
      <c r="E24" s="7">
        <f>IF(E23="","",IF(E26&gt;E27,"○",IF(E26=E27,"△","×")))</f>
      </c>
      <c r="F24" s="7">
        <f>IF(F23="","",IF(F26&gt;F27,"○",IF(F26=F27,"△","×")))</f>
      </c>
      <c r="G24" s="7">
        <f>IF(G23="","",IF(G26&gt;G27,"○",IF(G26=G27,"△","×")))</f>
      </c>
      <c r="H24" s="131"/>
      <c r="I24" s="7">
        <f aca="true" t="shared" si="16" ref="I24:R24">IF(I23="","",IF(I26&gt;I27,"○",IF(I26=I27,"△","×")))</f>
      </c>
      <c r="J24" s="7">
        <f t="shared" si="16"/>
      </c>
      <c r="K24" s="7">
        <f t="shared" si="16"/>
      </c>
      <c r="L24" s="7">
        <f t="shared" si="16"/>
      </c>
      <c r="M24" s="7">
        <f t="shared" si="16"/>
      </c>
      <c r="N24" s="7">
        <f t="shared" si="16"/>
      </c>
      <c r="O24" s="7">
        <f t="shared" si="16"/>
      </c>
      <c r="P24" s="7">
        <f t="shared" si="16"/>
      </c>
      <c r="Q24" s="7">
        <f t="shared" si="16"/>
      </c>
      <c r="R24" s="7">
        <f t="shared" si="16"/>
      </c>
      <c r="S24" s="123"/>
      <c r="T24" s="125"/>
      <c r="U24" s="127"/>
      <c r="V24" s="121"/>
      <c r="W24" s="117"/>
      <c r="X24" s="119"/>
      <c r="Y24" s="121"/>
      <c r="Z24" s="113"/>
      <c r="AA24" s="113"/>
      <c r="AC24" s="147"/>
    </row>
    <row r="25" spans="2:29" ht="13.5" customHeight="1" hidden="1">
      <c r="B25" s="31"/>
      <c r="C25" s="14" t="s">
        <v>1</v>
      </c>
      <c r="D25" s="10">
        <f>IF(D23="","",IF(D26&gt;D27,3,IF(D26=D27,1,0)))</f>
      </c>
      <c r="E25" s="10">
        <f>IF(E23="","",IF(E26&gt;E27,3,IF(E26=E27,1,0)))</f>
      </c>
      <c r="F25" s="10">
        <f>IF(F23="","",IF(F26&gt;F27,3,IF(F26=F27,1,0)))</f>
      </c>
      <c r="G25" s="10">
        <f>IF(G23="","",IF(G26&gt;G27,3,IF(G26=G27,1,0)))</f>
      </c>
      <c r="H25" s="9" t="s">
        <v>14</v>
      </c>
      <c r="I25" s="10">
        <f aca="true" t="shared" si="17" ref="I25:R25">IF(I23="","",IF(I26&gt;I27,3,IF(I26=I27,1,0)))</f>
      </c>
      <c r="J25" s="10">
        <f t="shared" si="17"/>
      </c>
      <c r="K25" s="10">
        <f t="shared" si="17"/>
      </c>
      <c r="L25" s="10">
        <f t="shared" si="17"/>
      </c>
      <c r="M25" s="10">
        <f t="shared" si="17"/>
      </c>
      <c r="N25" s="10">
        <f t="shared" si="17"/>
      </c>
      <c r="O25" s="10">
        <f t="shared" si="17"/>
      </c>
      <c r="P25" s="10">
        <f t="shared" si="17"/>
      </c>
      <c r="Q25" s="10">
        <f t="shared" si="17"/>
      </c>
      <c r="R25" s="10">
        <f t="shared" si="17"/>
      </c>
      <c r="S25" s="11"/>
      <c r="T25" s="6"/>
      <c r="U25" s="12"/>
      <c r="V25" s="13"/>
      <c r="W25" s="14"/>
      <c r="X25" s="15"/>
      <c r="Y25" s="13"/>
      <c r="Z25" s="34"/>
      <c r="AA25" s="34"/>
      <c r="AC25" s="77"/>
    </row>
    <row r="26" spans="2:29" ht="13.5" customHeight="1" hidden="1">
      <c r="B26" s="31"/>
      <c r="C26" s="14" t="s">
        <v>2</v>
      </c>
      <c r="D26" s="10">
        <f>IF(D23="","",VALUE(MID(D23,1,FIND("-",D23,1)-1)))</f>
      </c>
      <c r="E26" s="10">
        <f>IF(E23="","",VALUE(MID(E23,1,FIND("-",E23,1)-1)))</f>
      </c>
      <c r="F26" s="10">
        <f>IF(F23="","",VALUE(MID(F23,1,FIND("-",F23,1)-1)))</f>
      </c>
      <c r="G26" s="10">
        <f>IF(G23="","",VALUE(MID(G23,1,FIND("-",G23,1)-1)))</f>
      </c>
      <c r="H26" s="9" t="s">
        <v>27</v>
      </c>
      <c r="I26" s="10">
        <f aca="true" t="shared" si="18" ref="I26:R26">IF(I23="","",VALUE(MID(I23,1,FIND("-",I23,1)-1)))</f>
      </c>
      <c r="J26" s="10">
        <f t="shared" si="18"/>
      </c>
      <c r="K26" s="10">
        <f t="shared" si="18"/>
      </c>
      <c r="L26" s="10">
        <f t="shared" si="18"/>
      </c>
      <c r="M26" s="10">
        <f t="shared" si="18"/>
      </c>
      <c r="N26" s="10">
        <f t="shared" si="18"/>
      </c>
      <c r="O26" s="10">
        <f t="shared" si="18"/>
      </c>
      <c r="P26" s="10">
        <f t="shared" si="18"/>
      </c>
      <c r="Q26" s="10">
        <f t="shared" si="18"/>
      </c>
      <c r="R26" s="10">
        <f t="shared" si="18"/>
      </c>
      <c r="S26" s="11"/>
      <c r="T26" s="6"/>
      <c r="U26" s="12"/>
      <c r="V26" s="13"/>
      <c r="W26" s="14"/>
      <c r="X26" s="15"/>
      <c r="Y26" s="13"/>
      <c r="Z26" s="34"/>
      <c r="AA26" s="34"/>
      <c r="AC26" s="77"/>
    </row>
    <row r="27" spans="2:29" ht="13.5" customHeight="1" hidden="1">
      <c r="B27" s="31"/>
      <c r="C27" s="14" t="s">
        <v>3</v>
      </c>
      <c r="D27" s="10">
        <f>IF(D23="","",VALUE(MID(D23,FIND("-",D23,1)+1,LEN(D23)-FIND("-",D23,1))))</f>
      </c>
      <c r="E27" s="10">
        <f>IF(E23="","",VALUE(MID(E23,FIND("-",E23,1)+1,LEN(E23)-FIND("-",E23,1))))</f>
      </c>
      <c r="F27" s="10">
        <f>IF(F23="","",VALUE(MID(F23,FIND("-",F23,1)+1,LEN(F23)-FIND("-",F23,1))))</f>
      </c>
      <c r="G27" s="10">
        <f>IF(G23="","",VALUE(MID(G23,FIND("-",G23,1)+1,LEN(G23)-FIND("-",G23,1))))</f>
      </c>
      <c r="H27" s="9" t="s">
        <v>27</v>
      </c>
      <c r="I27" s="10">
        <f aca="true" t="shared" si="19" ref="I27:R27">IF(I23="","",VALUE(MID(I23,FIND("-",I23,1)+1,LEN(I23)-FIND("-",I23,1))))</f>
      </c>
      <c r="J27" s="10">
        <f t="shared" si="19"/>
      </c>
      <c r="K27" s="10">
        <f t="shared" si="19"/>
      </c>
      <c r="L27" s="10">
        <f t="shared" si="19"/>
      </c>
      <c r="M27" s="10">
        <f t="shared" si="19"/>
      </c>
      <c r="N27" s="10">
        <f t="shared" si="19"/>
      </c>
      <c r="O27" s="10">
        <f t="shared" si="19"/>
      </c>
      <c r="P27" s="10">
        <f t="shared" si="19"/>
      </c>
      <c r="Q27" s="10">
        <f t="shared" si="19"/>
      </c>
      <c r="R27" s="10">
        <f t="shared" si="19"/>
      </c>
      <c r="S27" s="11"/>
      <c r="T27" s="6"/>
      <c r="U27" s="12"/>
      <c r="V27" s="13"/>
      <c r="W27" s="14"/>
      <c r="X27" s="15"/>
      <c r="Y27" s="13"/>
      <c r="Z27" s="34"/>
      <c r="AA27" s="34"/>
      <c r="AC27" s="77"/>
    </row>
    <row r="28" spans="2:29" ht="13.5">
      <c r="B28" s="128"/>
      <c r="C28" s="14" t="s">
        <v>9</v>
      </c>
      <c r="D28" s="16">
        <f>IF(I3="","",I7&amp;"-"&amp;I6)</f>
      </c>
      <c r="E28" s="16">
        <f>IF(I8="","",I12&amp;"-"&amp;I11)</f>
      </c>
      <c r="F28" s="16">
        <f>IF(I13="","",I17&amp;"-"&amp;I16)</f>
      </c>
      <c r="G28" s="16">
        <f>IF(I18="","",I22&amp;"-"&amp;I21)</f>
      </c>
      <c r="H28" s="16">
        <f>IF(I23="","",I27&amp;"-"&amp;I26)</f>
      </c>
      <c r="I28" s="130"/>
      <c r="J28" s="35"/>
      <c r="K28" s="35"/>
      <c r="L28" s="35"/>
      <c r="M28" s="35"/>
      <c r="N28" s="35"/>
      <c r="O28" s="35"/>
      <c r="P28" s="35"/>
      <c r="Q28" s="35"/>
      <c r="R28" s="35"/>
      <c r="S28" s="122">
        <f>COUNTIF(D29:R29,"○")</f>
        <v>0</v>
      </c>
      <c r="T28" s="124">
        <f>COUNTIF(D29:R29,"△")</f>
        <v>0</v>
      </c>
      <c r="U28" s="126">
        <f>COUNTIF(D29:R29,"×")</f>
        <v>0</v>
      </c>
      <c r="V28" s="120">
        <f>SUM(D30:R30)</f>
        <v>0</v>
      </c>
      <c r="W28" s="116">
        <f>SUM(D31:R31)</f>
        <v>0</v>
      </c>
      <c r="X28" s="118">
        <f>SUM(D32:R32)</f>
        <v>0</v>
      </c>
      <c r="Y28" s="120">
        <f>W28-X28</f>
        <v>0</v>
      </c>
      <c r="Z28" s="115">
        <f>RANK(AC28,$AC$3:$AC$74)</f>
        <v>1</v>
      </c>
      <c r="AA28" s="112"/>
      <c r="AC28" s="147">
        <f>IF(B28="",-1000000,V28*1000000+Y28*1000+W28)</f>
        <v>-1000000</v>
      </c>
    </row>
    <row r="29" spans="2:29" ht="18.75">
      <c r="B29" s="129"/>
      <c r="C29" s="14" t="s">
        <v>0</v>
      </c>
      <c r="D29" s="7">
        <f>IF(D28="","",IF(D31&gt;D32,"○",IF(D31=D32,"△","×")))</f>
      </c>
      <c r="E29" s="7">
        <f>IF(E28="","",IF(E31&gt;E32,"○",IF(E31=E32,"△","×")))</f>
      </c>
      <c r="F29" s="7">
        <f>IF(F28="","",IF(F31&gt;F32,"○",IF(F31=F32,"△","×")))</f>
      </c>
      <c r="G29" s="7">
        <f>IF(G28="","",IF(G31&gt;G32,"○",IF(G31=G32,"△","×")))</f>
      </c>
      <c r="H29" s="7">
        <f>IF(H28="","",IF(H31&gt;H32,"○",IF(H31=H32,"△","×")))</f>
      </c>
      <c r="I29" s="131"/>
      <c r="J29" s="7">
        <f aca="true" t="shared" si="20" ref="J29:R29">IF(J28="","",IF(J31&gt;J32,"○",IF(J31=J32,"△","×")))</f>
      </c>
      <c r="K29" s="7">
        <f t="shared" si="20"/>
      </c>
      <c r="L29" s="7">
        <f t="shared" si="20"/>
      </c>
      <c r="M29" s="7">
        <f t="shared" si="20"/>
      </c>
      <c r="N29" s="7">
        <f t="shared" si="20"/>
      </c>
      <c r="O29" s="7">
        <f t="shared" si="20"/>
      </c>
      <c r="P29" s="7">
        <f t="shared" si="20"/>
      </c>
      <c r="Q29" s="7">
        <f t="shared" si="20"/>
      </c>
      <c r="R29" s="7">
        <f t="shared" si="20"/>
      </c>
      <c r="S29" s="123"/>
      <c r="T29" s="125"/>
      <c r="U29" s="127"/>
      <c r="V29" s="121"/>
      <c r="W29" s="117"/>
      <c r="X29" s="119"/>
      <c r="Y29" s="121"/>
      <c r="Z29" s="113"/>
      <c r="AA29" s="113"/>
      <c r="AC29" s="147"/>
    </row>
    <row r="30" spans="2:29" ht="13.5" customHeight="1" hidden="1">
      <c r="B30" s="31"/>
      <c r="C30" s="14" t="s">
        <v>1</v>
      </c>
      <c r="D30" s="10">
        <f>IF(D28="","",IF(D31&gt;D32,3,IF(D31=D32,1,0)))</f>
      </c>
      <c r="E30" s="10">
        <f>IF(E28="","",IF(E31&gt;E32,3,IF(E31=E32,1,0)))</f>
      </c>
      <c r="F30" s="10">
        <f>IF(F28="","",IF(F31&gt;F32,3,IF(F31=F32,1,0)))</f>
      </c>
      <c r="G30" s="10">
        <f>IF(G28="","",IF(G31&gt;G32,3,IF(G31=G32,1,0)))</f>
      </c>
      <c r="H30" s="10">
        <f>IF(H28="","",IF(H31&gt;H32,3,IF(H31=H32,1,0)))</f>
      </c>
      <c r="I30" s="9" t="s">
        <v>14</v>
      </c>
      <c r="J30" s="10">
        <f aca="true" t="shared" si="21" ref="J30:R30">IF(J28="","",IF(J31&gt;J32,3,IF(J31=J32,1,0)))</f>
      </c>
      <c r="K30" s="10">
        <f t="shared" si="21"/>
      </c>
      <c r="L30" s="10">
        <f t="shared" si="21"/>
      </c>
      <c r="M30" s="10">
        <f t="shared" si="21"/>
      </c>
      <c r="N30" s="10">
        <f t="shared" si="21"/>
      </c>
      <c r="O30" s="10">
        <f t="shared" si="21"/>
      </c>
      <c r="P30" s="10">
        <f t="shared" si="21"/>
      </c>
      <c r="Q30" s="10">
        <f t="shared" si="21"/>
      </c>
      <c r="R30" s="10">
        <f t="shared" si="21"/>
      </c>
      <c r="S30" s="11"/>
      <c r="T30" s="6"/>
      <c r="U30" s="12"/>
      <c r="V30" s="13"/>
      <c r="W30" s="14"/>
      <c r="X30" s="15"/>
      <c r="Y30" s="13"/>
      <c r="Z30" s="34"/>
      <c r="AA30" s="34"/>
      <c r="AC30" s="77"/>
    </row>
    <row r="31" spans="2:29" ht="13.5" customHeight="1" hidden="1">
      <c r="B31" s="31"/>
      <c r="C31" s="14" t="s">
        <v>2</v>
      </c>
      <c r="D31" s="10">
        <f>IF(D28="","",VALUE(MID(D28,1,FIND("-",D28,1)-1)))</f>
      </c>
      <c r="E31" s="10">
        <f>IF(E28="","",VALUE(MID(E28,1,FIND("-",E28,1)-1)))</f>
      </c>
      <c r="F31" s="10">
        <f>IF(F28="","",VALUE(MID(F28,1,FIND("-",F28,1)-1)))</f>
      </c>
      <c r="G31" s="10">
        <f>IF(G28="","",VALUE(MID(G28,1,FIND("-",G28,1)-1)))</f>
      </c>
      <c r="H31" s="10">
        <f>IF(H28="","",VALUE(MID(H28,1,FIND("-",H28,1)-1)))</f>
      </c>
      <c r="I31" s="9" t="s">
        <v>27</v>
      </c>
      <c r="J31" s="10">
        <f aca="true" t="shared" si="22" ref="J31:R31">IF(J28="","",VALUE(MID(J28,1,FIND("-",J28,1)-1)))</f>
      </c>
      <c r="K31" s="10">
        <f t="shared" si="22"/>
      </c>
      <c r="L31" s="10">
        <f t="shared" si="22"/>
      </c>
      <c r="M31" s="10">
        <f t="shared" si="22"/>
      </c>
      <c r="N31" s="10">
        <f t="shared" si="22"/>
      </c>
      <c r="O31" s="10">
        <f t="shared" si="22"/>
      </c>
      <c r="P31" s="10">
        <f t="shared" si="22"/>
      </c>
      <c r="Q31" s="10">
        <f t="shared" si="22"/>
      </c>
      <c r="R31" s="10">
        <f t="shared" si="22"/>
      </c>
      <c r="S31" s="11"/>
      <c r="T31" s="6"/>
      <c r="U31" s="12"/>
      <c r="V31" s="13"/>
      <c r="W31" s="14"/>
      <c r="X31" s="15"/>
      <c r="Y31" s="13"/>
      <c r="Z31" s="34"/>
      <c r="AA31" s="34"/>
      <c r="AC31" s="77"/>
    </row>
    <row r="32" spans="2:29" ht="13.5" customHeight="1" hidden="1">
      <c r="B32" s="31"/>
      <c r="C32" s="14" t="s">
        <v>3</v>
      </c>
      <c r="D32" s="10">
        <f>IF(D28="","",VALUE(MID(D28,FIND("-",D28,1)+1,LEN(D28)-FIND("-",D28,1))))</f>
      </c>
      <c r="E32" s="10">
        <f>IF(E28="","",VALUE(MID(E28,FIND("-",E28,1)+1,LEN(E28)-FIND("-",E28,1))))</f>
      </c>
      <c r="F32" s="10">
        <f>IF(F28="","",VALUE(MID(F28,FIND("-",F28,1)+1,LEN(F28)-FIND("-",F28,1))))</f>
      </c>
      <c r="G32" s="10">
        <f>IF(G28="","",VALUE(MID(G28,FIND("-",G28,1)+1,LEN(G28)-FIND("-",G28,1))))</f>
      </c>
      <c r="H32" s="10">
        <f>IF(H28="","",VALUE(MID(H28,FIND("-",H28,1)+1,LEN(H28)-FIND("-",H28,1))))</f>
      </c>
      <c r="I32" s="9" t="s">
        <v>27</v>
      </c>
      <c r="J32" s="10">
        <f aca="true" t="shared" si="23" ref="J32:R32">IF(J28="","",VALUE(MID(J28,FIND("-",J28,1)+1,LEN(J28)-FIND("-",J28,1))))</f>
      </c>
      <c r="K32" s="10">
        <f t="shared" si="23"/>
      </c>
      <c r="L32" s="10">
        <f t="shared" si="23"/>
      </c>
      <c r="M32" s="10">
        <f t="shared" si="23"/>
      </c>
      <c r="N32" s="10">
        <f t="shared" si="23"/>
      </c>
      <c r="O32" s="10">
        <f t="shared" si="23"/>
      </c>
      <c r="P32" s="10">
        <f t="shared" si="23"/>
      </c>
      <c r="Q32" s="10">
        <f t="shared" si="23"/>
      </c>
      <c r="R32" s="10">
        <f t="shared" si="23"/>
      </c>
      <c r="S32" s="11"/>
      <c r="T32" s="6"/>
      <c r="U32" s="12"/>
      <c r="V32" s="13"/>
      <c r="W32" s="14"/>
      <c r="X32" s="15"/>
      <c r="Y32" s="13"/>
      <c r="Z32" s="34"/>
      <c r="AA32" s="34"/>
      <c r="AC32" s="77"/>
    </row>
    <row r="33" spans="2:29" ht="13.5">
      <c r="B33" s="128"/>
      <c r="C33" s="14" t="s">
        <v>9</v>
      </c>
      <c r="D33" s="16">
        <f>IF(J3="","",J7&amp;"-"&amp;J6)</f>
      </c>
      <c r="E33" s="16">
        <f>IF(J8="","",J12&amp;"-"&amp;J11)</f>
      </c>
      <c r="F33" s="16">
        <f>IF(J13="","",J17&amp;"-"&amp;J16)</f>
      </c>
      <c r="G33" s="16">
        <f>IF(J18="","",J22&amp;"-"&amp;J21)</f>
      </c>
      <c r="H33" s="16">
        <f>IF(J23="","",J27&amp;"-"&amp;J26)</f>
      </c>
      <c r="I33" s="16">
        <f>IF(J28="","",J32&amp;"-"&amp;J31)</f>
      </c>
      <c r="J33" s="130"/>
      <c r="K33" s="35"/>
      <c r="L33" s="35"/>
      <c r="M33" s="35"/>
      <c r="N33" s="35"/>
      <c r="O33" s="35"/>
      <c r="P33" s="35"/>
      <c r="Q33" s="35"/>
      <c r="R33" s="35"/>
      <c r="S33" s="122">
        <f>COUNTIF(D34:R34,"○")</f>
        <v>0</v>
      </c>
      <c r="T33" s="124">
        <f>COUNTIF(D34:R34,"△")</f>
        <v>0</v>
      </c>
      <c r="U33" s="126">
        <f>COUNTIF(D34:R34,"×")</f>
        <v>0</v>
      </c>
      <c r="V33" s="120">
        <f>SUM(D35:R35)</f>
        <v>0</v>
      </c>
      <c r="W33" s="116">
        <f>SUM(D36:R36)</f>
        <v>0</v>
      </c>
      <c r="X33" s="118">
        <f>SUM(D37:R37)</f>
        <v>0</v>
      </c>
      <c r="Y33" s="120">
        <f>W33-X33</f>
        <v>0</v>
      </c>
      <c r="Z33" s="115">
        <f>RANK(AC33,$AC$3:$AC$74)</f>
        <v>1</v>
      </c>
      <c r="AA33" s="112"/>
      <c r="AC33" s="147">
        <f>IF(B33="",-1000000,V33*1000000+Y33*1000+W33)</f>
        <v>-1000000</v>
      </c>
    </row>
    <row r="34" spans="2:29" ht="18.75">
      <c r="B34" s="129"/>
      <c r="C34" s="14" t="s">
        <v>0</v>
      </c>
      <c r="D34" s="7">
        <f aca="true" t="shared" si="24" ref="D34:I34">IF(D33="","",IF(D36&gt;D37,"○",IF(D36=D37,"△","×")))</f>
      </c>
      <c r="E34" s="7">
        <f t="shared" si="24"/>
      </c>
      <c r="F34" s="7">
        <f t="shared" si="24"/>
      </c>
      <c r="G34" s="7">
        <f t="shared" si="24"/>
      </c>
      <c r="H34" s="7">
        <f t="shared" si="24"/>
      </c>
      <c r="I34" s="7">
        <f t="shared" si="24"/>
      </c>
      <c r="J34" s="131"/>
      <c r="K34" s="7">
        <f aca="true" t="shared" si="25" ref="K34:R34">IF(K33="","",IF(K36&gt;K37,"○",IF(K36=K37,"△","×")))</f>
      </c>
      <c r="L34" s="7">
        <f t="shared" si="25"/>
      </c>
      <c r="M34" s="7">
        <f t="shared" si="25"/>
      </c>
      <c r="N34" s="7">
        <f t="shared" si="25"/>
      </c>
      <c r="O34" s="7">
        <f t="shared" si="25"/>
      </c>
      <c r="P34" s="7">
        <f t="shared" si="25"/>
      </c>
      <c r="Q34" s="7">
        <f t="shared" si="25"/>
      </c>
      <c r="R34" s="7">
        <f t="shared" si="25"/>
      </c>
      <c r="S34" s="123"/>
      <c r="T34" s="125"/>
      <c r="U34" s="127"/>
      <c r="V34" s="121"/>
      <c r="W34" s="117"/>
      <c r="X34" s="119"/>
      <c r="Y34" s="121"/>
      <c r="Z34" s="113"/>
      <c r="AA34" s="113"/>
      <c r="AC34" s="147"/>
    </row>
    <row r="35" spans="2:29" ht="13.5" customHeight="1" hidden="1">
      <c r="B35" s="31"/>
      <c r="C35" s="14" t="s">
        <v>1</v>
      </c>
      <c r="D35" s="10">
        <f aca="true" t="shared" si="26" ref="D35:I35">IF(D33="","",IF(D36&gt;D37,3,IF(D36=D37,1,0)))</f>
      </c>
      <c r="E35" s="10">
        <f t="shared" si="26"/>
      </c>
      <c r="F35" s="10">
        <f t="shared" si="26"/>
      </c>
      <c r="G35" s="10">
        <f t="shared" si="26"/>
      </c>
      <c r="H35" s="10">
        <f t="shared" si="26"/>
      </c>
      <c r="I35" s="10">
        <f t="shared" si="26"/>
      </c>
      <c r="J35" s="9" t="s">
        <v>14</v>
      </c>
      <c r="K35" s="10">
        <f aca="true" t="shared" si="27" ref="K35:R35">IF(K33="","",IF(K36&gt;K37,3,IF(K36=K37,1,0)))</f>
      </c>
      <c r="L35" s="10">
        <f t="shared" si="27"/>
      </c>
      <c r="M35" s="10">
        <f t="shared" si="27"/>
      </c>
      <c r="N35" s="10">
        <f t="shared" si="27"/>
      </c>
      <c r="O35" s="10">
        <f t="shared" si="27"/>
      </c>
      <c r="P35" s="10">
        <f t="shared" si="27"/>
      </c>
      <c r="Q35" s="10">
        <f t="shared" si="27"/>
      </c>
      <c r="R35" s="10">
        <f t="shared" si="27"/>
      </c>
      <c r="S35" s="11"/>
      <c r="T35" s="6"/>
      <c r="U35" s="12"/>
      <c r="V35" s="13"/>
      <c r="W35" s="14"/>
      <c r="X35" s="15"/>
      <c r="Y35" s="13"/>
      <c r="Z35" s="34"/>
      <c r="AA35" s="34"/>
      <c r="AC35" s="77"/>
    </row>
    <row r="36" spans="2:29" ht="13.5" customHeight="1" hidden="1">
      <c r="B36" s="31"/>
      <c r="C36" s="14" t="s">
        <v>2</v>
      </c>
      <c r="D36" s="10">
        <f aca="true" t="shared" si="28" ref="D36:I36">IF(D33="","",VALUE(MID(D33,1,FIND("-",D33,1)-1)))</f>
      </c>
      <c r="E36" s="10">
        <f t="shared" si="28"/>
      </c>
      <c r="F36" s="10">
        <f t="shared" si="28"/>
      </c>
      <c r="G36" s="10">
        <f t="shared" si="28"/>
      </c>
      <c r="H36" s="10">
        <f t="shared" si="28"/>
      </c>
      <c r="I36" s="10">
        <f t="shared" si="28"/>
      </c>
      <c r="J36" s="9" t="s">
        <v>27</v>
      </c>
      <c r="K36" s="10">
        <f aca="true" t="shared" si="29" ref="K36:R36">IF(K33="","",VALUE(MID(K33,1,FIND("-",K33,1)-1)))</f>
      </c>
      <c r="L36" s="10">
        <f t="shared" si="29"/>
      </c>
      <c r="M36" s="10">
        <f t="shared" si="29"/>
      </c>
      <c r="N36" s="10">
        <f t="shared" si="29"/>
      </c>
      <c r="O36" s="10">
        <f t="shared" si="29"/>
      </c>
      <c r="P36" s="10">
        <f t="shared" si="29"/>
      </c>
      <c r="Q36" s="10">
        <f t="shared" si="29"/>
      </c>
      <c r="R36" s="10">
        <f t="shared" si="29"/>
      </c>
      <c r="S36" s="11"/>
      <c r="T36" s="6"/>
      <c r="U36" s="12"/>
      <c r="V36" s="13"/>
      <c r="W36" s="14"/>
      <c r="X36" s="15"/>
      <c r="Y36" s="13"/>
      <c r="Z36" s="34"/>
      <c r="AA36" s="34"/>
      <c r="AC36" s="77"/>
    </row>
    <row r="37" spans="2:29" ht="13.5" customHeight="1" hidden="1">
      <c r="B37" s="31"/>
      <c r="C37" s="14" t="s">
        <v>3</v>
      </c>
      <c r="D37" s="10">
        <f aca="true" t="shared" si="30" ref="D37:I37">IF(D33="","",VALUE(MID(D33,FIND("-",D33,1)+1,LEN(D33)-FIND("-",D33,1))))</f>
      </c>
      <c r="E37" s="10">
        <f t="shared" si="30"/>
      </c>
      <c r="F37" s="10">
        <f t="shared" si="30"/>
      </c>
      <c r="G37" s="10">
        <f t="shared" si="30"/>
      </c>
      <c r="H37" s="10">
        <f t="shared" si="30"/>
      </c>
      <c r="I37" s="10">
        <f t="shared" si="30"/>
      </c>
      <c r="J37" s="9" t="s">
        <v>27</v>
      </c>
      <c r="K37" s="10">
        <f aca="true" t="shared" si="31" ref="K37:R37">IF(K33="","",VALUE(MID(K33,FIND("-",K33,1)+1,LEN(K33)-FIND("-",K33,1))))</f>
      </c>
      <c r="L37" s="10">
        <f t="shared" si="31"/>
      </c>
      <c r="M37" s="10">
        <f t="shared" si="31"/>
      </c>
      <c r="N37" s="10">
        <f t="shared" si="31"/>
      </c>
      <c r="O37" s="10">
        <f t="shared" si="31"/>
      </c>
      <c r="P37" s="10">
        <f t="shared" si="31"/>
      </c>
      <c r="Q37" s="10">
        <f t="shared" si="31"/>
      </c>
      <c r="R37" s="10">
        <f t="shared" si="31"/>
      </c>
      <c r="S37" s="11"/>
      <c r="T37" s="6"/>
      <c r="U37" s="12"/>
      <c r="V37" s="13"/>
      <c r="W37" s="14"/>
      <c r="X37" s="15"/>
      <c r="Y37" s="13"/>
      <c r="Z37" s="34"/>
      <c r="AA37" s="34"/>
      <c r="AC37" s="77"/>
    </row>
    <row r="38" spans="2:29" ht="13.5">
      <c r="B38" s="128"/>
      <c r="C38" s="14" t="s">
        <v>9</v>
      </c>
      <c r="D38" s="16">
        <f>IF(K3="","",K7&amp;"-"&amp;K6)</f>
      </c>
      <c r="E38" s="16">
        <f>IF(K8="","",K12&amp;"-"&amp;K11)</f>
      </c>
      <c r="F38" s="16">
        <f>IF(K13="","",K17&amp;"-"&amp;K16)</f>
      </c>
      <c r="G38" s="16">
        <f>IF(K18="","",K22&amp;"-"&amp;K21)</f>
      </c>
      <c r="H38" s="16">
        <f>IF(K23="","",K27&amp;"-"&amp;K26)</f>
      </c>
      <c r="I38" s="16">
        <f>IF(K28="","",K32&amp;"-"&amp;K31)</f>
      </c>
      <c r="J38" s="16">
        <f>IF(K33="","",K37&amp;"-"&amp;K36)</f>
      </c>
      <c r="K38" s="130"/>
      <c r="L38" s="35"/>
      <c r="M38" s="35"/>
      <c r="N38" s="35"/>
      <c r="O38" s="35"/>
      <c r="P38" s="35"/>
      <c r="Q38" s="35"/>
      <c r="R38" s="35"/>
      <c r="S38" s="122">
        <f>COUNTIF(D39:R39,"○")</f>
        <v>0</v>
      </c>
      <c r="T38" s="124">
        <f>COUNTIF(D39:R39,"△")</f>
        <v>0</v>
      </c>
      <c r="U38" s="126">
        <f>COUNTIF(D39:R39,"×")</f>
        <v>0</v>
      </c>
      <c r="V38" s="120">
        <f>SUM(D40:R40)</f>
        <v>0</v>
      </c>
      <c r="W38" s="116">
        <f>SUM(D41:R41)</f>
        <v>0</v>
      </c>
      <c r="X38" s="118">
        <f>SUM(D42:R42)</f>
        <v>0</v>
      </c>
      <c r="Y38" s="120">
        <f>W38-X38</f>
        <v>0</v>
      </c>
      <c r="Z38" s="115">
        <f>RANK(AC38,$AC$3:$AC$74)</f>
        <v>1</v>
      </c>
      <c r="AA38" s="112"/>
      <c r="AC38" s="147">
        <f>IF(B38="",-1000000,V38*1000000+Y38*1000+W38)</f>
        <v>-1000000</v>
      </c>
    </row>
    <row r="39" spans="2:29" ht="18.75">
      <c r="B39" s="129"/>
      <c r="C39" s="14" t="s">
        <v>0</v>
      </c>
      <c r="D39" s="7">
        <f aca="true" t="shared" si="32" ref="D39:J39">IF(D38="","",IF(D41&gt;D42,"○",IF(D41=D42,"△","×")))</f>
      </c>
      <c r="E39" s="7">
        <f t="shared" si="32"/>
      </c>
      <c r="F39" s="7">
        <f t="shared" si="32"/>
      </c>
      <c r="G39" s="7">
        <f t="shared" si="32"/>
      </c>
      <c r="H39" s="7">
        <f t="shared" si="32"/>
      </c>
      <c r="I39" s="7">
        <f t="shared" si="32"/>
      </c>
      <c r="J39" s="7">
        <f t="shared" si="32"/>
      </c>
      <c r="K39" s="131"/>
      <c r="L39" s="7">
        <f aca="true" t="shared" si="33" ref="L39:R39">IF(L38="","",IF(L41&gt;L42,"○",IF(L41=L42,"△","×")))</f>
      </c>
      <c r="M39" s="7">
        <f t="shared" si="33"/>
      </c>
      <c r="N39" s="7">
        <f t="shared" si="33"/>
      </c>
      <c r="O39" s="7">
        <f t="shared" si="33"/>
      </c>
      <c r="P39" s="7">
        <f t="shared" si="33"/>
      </c>
      <c r="Q39" s="7">
        <f t="shared" si="33"/>
      </c>
      <c r="R39" s="7">
        <f t="shared" si="33"/>
      </c>
      <c r="S39" s="123"/>
      <c r="T39" s="125"/>
      <c r="U39" s="127"/>
      <c r="V39" s="121"/>
      <c r="W39" s="117"/>
      <c r="X39" s="119"/>
      <c r="Y39" s="121"/>
      <c r="Z39" s="113"/>
      <c r="AA39" s="113"/>
      <c r="AC39" s="147"/>
    </row>
    <row r="40" spans="2:29" ht="13.5" customHeight="1" hidden="1">
      <c r="B40" s="31"/>
      <c r="C40" s="14" t="s">
        <v>1</v>
      </c>
      <c r="D40" s="10">
        <f aca="true" t="shared" si="34" ref="D40:J40">IF(D38="","",IF(D41&gt;D42,3,IF(D41=D42,1,0)))</f>
      </c>
      <c r="E40" s="10">
        <f t="shared" si="34"/>
      </c>
      <c r="F40" s="10">
        <f t="shared" si="34"/>
      </c>
      <c r="G40" s="10">
        <f t="shared" si="34"/>
      </c>
      <c r="H40" s="10">
        <f t="shared" si="34"/>
      </c>
      <c r="I40" s="10">
        <f t="shared" si="34"/>
      </c>
      <c r="J40" s="10">
        <f t="shared" si="34"/>
      </c>
      <c r="K40" s="9" t="s">
        <v>14</v>
      </c>
      <c r="L40" s="10">
        <f aca="true" t="shared" si="35" ref="L40:R40">IF(L38="","",IF(L41&gt;L42,3,IF(L41=L42,1,0)))</f>
      </c>
      <c r="M40" s="10">
        <f t="shared" si="35"/>
      </c>
      <c r="N40" s="10">
        <f t="shared" si="35"/>
      </c>
      <c r="O40" s="10">
        <f t="shared" si="35"/>
      </c>
      <c r="P40" s="10">
        <f t="shared" si="35"/>
      </c>
      <c r="Q40" s="10">
        <f t="shared" si="35"/>
      </c>
      <c r="R40" s="10">
        <f t="shared" si="35"/>
      </c>
      <c r="S40" s="11"/>
      <c r="T40" s="6"/>
      <c r="U40" s="12"/>
      <c r="V40" s="13"/>
      <c r="W40" s="14"/>
      <c r="X40" s="15"/>
      <c r="Y40" s="13"/>
      <c r="Z40" s="34"/>
      <c r="AA40" s="34"/>
      <c r="AC40" s="77"/>
    </row>
    <row r="41" spans="2:29" ht="13.5" customHeight="1" hidden="1">
      <c r="B41" s="31"/>
      <c r="C41" s="14" t="s">
        <v>2</v>
      </c>
      <c r="D41" s="10">
        <f aca="true" t="shared" si="36" ref="D41:J41">IF(D38="","",VALUE(MID(D38,1,FIND("-",D38,1)-1)))</f>
      </c>
      <c r="E41" s="10">
        <f t="shared" si="36"/>
      </c>
      <c r="F41" s="10">
        <f t="shared" si="36"/>
      </c>
      <c r="G41" s="10">
        <f t="shared" si="36"/>
      </c>
      <c r="H41" s="10">
        <f t="shared" si="36"/>
      </c>
      <c r="I41" s="10">
        <f t="shared" si="36"/>
      </c>
      <c r="J41" s="10">
        <f t="shared" si="36"/>
      </c>
      <c r="K41" s="9" t="s">
        <v>27</v>
      </c>
      <c r="L41" s="10">
        <f aca="true" t="shared" si="37" ref="L41:R41">IF(L38="","",VALUE(MID(L38,1,FIND("-",L38,1)-1)))</f>
      </c>
      <c r="M41" s="10">
        <f t="shared" si="37"/>
      </c>
      <c r="N41" s="10">
        <f t="shared" si="37"/>
      </c>
      <c r="O41" s="10">
        <f t="shared" si="37"/>
      </c>
      <c r="P41" s="10">
        <f t="shared" si="37"/>
      </c>
      <c r="Q41" s="10">
        <f t="shared" si="37"/>
      </c>
      <c r="R41" s="10">
        <f t="shared" si="37"/>
      </c>
      <c r="S41" s="11"/>
      <c r="T41" s="6"/>
      <c r="U41" s="12"/>
      <c r="V41" s="13"/>
      <c r="W41" s="14"/>
      <c r="X41" s="15"/>
      <c r="Y41" s="13"/>
      <c r="Z41" s="34"/>
      <c r="AA41" s="34"/>
      <c r="AC41" s="77"/>
    </row>
    <row r="42" spans="2:29" ht="13.5" customHeight="1" hidden="1">
      <c r="B42" s="31"/>
      <c r="C42" s="14" t="s">
        <v>3</v>
      </c>
      <c r="D42" s="10">
        <f aca="true" t="shared" si="38" ref="D42:J42">IF(D38="","",VALUE(MID(D38,FIND("-",D38,1)+1,LEN(D38)-FIND("-",D38,1))))</f>
      </c>
      <c r="E42" s="10">
        <f t="shared" si="38"/>
      </c>
      <c r="F42" s="10">
        <f t="shared" si="38"/>
      </c>
      <c r="G42" s="10">
        <f t="shared" si="38"/>
      </c>
      <c r="H42" s="10">
        <f t="shared" si="38"/>
      </c>
      <c r="I42" s="10">
        <f t="shared" si="38"/>
      </c>
      <c r="J42" s="10">
        <f t="shared" si="38"/>
      </c>
      <c r="K42" s="9" t="s">
        <v>27</v>
      </c>
      <c r="L42" s="10">
        <f aca="true" t="shared" si="39" ref="L42:R42">IF(L38="","",VALUE(MID(L38,FIND("-",L38,1)+1,LEN(L38)-FIND("-",L38,1))))</f>
      </c>
      <c r="M42" s="10">
        <f t="shared" si="39"/>
      </c>
      <c r="N42" s="10">
        <f t="shared" si="39"/>
      </c>
      <c r="O42" s="10">
        <f t="shared" si="39"/>
      </c>
      <c r="P42" s="10">
        <f t="shared" si="39"/>
      </c>
      <c r="Q42" s="10">
        <f t="shared" si="39"/>
      </c>
      <c r="R42" s="10">
        <f t="shared" si="39"/>
      </c>
      <c r="S42" s="11"/>
      <c r="T42" s="6"/>
      <c r="U42" s="12"/>
      <c r="V42" s="13"/>
      <c r="W42" s="14"/>
      <c r="X42" s="15"/>
      <c r="Y42" s="13"/>
      <c r="Z42" s="34"/>
      <c r="AA42" s="34"/>
      <c r="AC42" s="77"/>
    </row>
    <row r="43" spans="2:29" ht="13.5">
      <c r="B43" s="128"/>
      <c r="C43" s="14" t="s">
        <v>9</v>
      </c>
      <c r="D43" s="16">
        <f>IF(L3="","",L7&amp;"-"&amp;L6)</f>
      </c>
      <c r="E43" s="16">
        <f>IF(L8="","",L12&amp;"-"&amp;L11)</f>
      </c>
      <c r="F43" s="16">
        <f>IF(L13="","",L17&amp;"-"&amp;L16)</f>
      </c>
      <c r="G43" s="16">
        <f>IF(L18="","",L22&amp;"-"&amp;L21)</f>
      </c>
      <c r="H43" s="16">
        <f>IF(L23="","",L27&amp;"-"&amp;L26)</f>
      </c>
      <c r="I43" s="16">
        <f>IF(L28="","",L32&amp;"-"&amp;L31)</f>
      </c>
      <c r="J43" s="16">
        <f>IF(L33="","",L37&amp;"-"&amp;L36)</f>
      </c>
      <c r="K43" s="16">
        <f>IF(L38="","",L42&amp;"-"&amp;L41)</f>
      </c>
      <c r="L43" s="130"/>
      <c r="M43" s="35"/>
      <c r="N43" s="35"/>
      <c r="O43" s="35"/>
      <c r="P43" s="35"/>
      <c r="Q43" s="35"/>
      <c r="R43" s="35"/>
      <c r="S43" s="122">
        <f>COUNTIF(D44:R44,"○")</f>
        <v>0</v>
      </c>
      <c r="T43" s="124">
        <f>COUNTIF(D44:R44,"△")</f>
        <v>0</v>
      </c>
      <c r="U43" s="126">
        <f>COUNTIF(D44:R44,"×")</f>
        <v>0</v>
      </c>
      <c r="V43" s="120">
        <f>SUM(D45:R45)</f>
        <v>0</v>
      </c>
      <c r="W43" s="116">
        <f>SUM(D46:R46)</f>
        <v>0</v>
      </c>
      <c r="X43" s="118">
        <f>SUM(D47:R47)</f>
        <v>0</v>
      </c>
      <c r="Y43" s="120">
        <f>W43-X43</f>
        <v>0</v>
      </c>
      <c r="Z43" s="115">
        <f>RANK(AC43,$AC$3:$AC$74)</f>
        <v>1</v>
      </c>
      <c r="AA43" s="112"/>
      <c r="AC43" s="147">
        <f>IF(B43="",-1000000,V43*1000000+Y43*1000+W43)</f>
        <v>-1000000</v>
      </c>
    </row>
    <row r="44" spans="2:29" ht="18.75">
      <c r="B44" s="129"/>
      <c r="C44" s="14" t="s">
        <v>0</v>
      </c>
      <c r="D44" s="7">
        <f aca="true" t="shared" si="40" ref="D44:K44">IF(D43="","",IF(D46&gt;D47,"○",IF(D46=D47,"△","×")))</f>
      </c>
      <c r="E44" s="7">
        <f t="shared" si="40"/>
      </c>
      <c r="F44" s="7">
        <f t="shared" si="40"/>
      </c>
      <c r="G44" s="7">
        <f t="shared" si="40"/>
      </c>
      <c r="H44" s="7">
        <f t="shared" si="40"/>
      </c>
      <c r="I44" s="7">
        <f t="shared" si="40"/>
      </c>
      <c r="J44" s="7">
        <f t="shared" si="40"/>
      </c>
      <c r="K44" s="7">
        <f t="shared" si="40"/>
      </c>
      <c r="L44" s="131"/>
      <c r="M44" s="7">
        <f aca="true" t="shared" si="41" ref="M44:R44">IF(M43="","",IF(M46&gt;M47,"○",IF(M46=M47,"△","×")))</f>
      </c>
      <c r="N44" s="7">
        <f t="shared" si="41"/>
      </c>
      <c r="O44" s="7">
        <f t="shared" si="41"/>
      </c>
      <c r="P44" s="7">
        <f t="shared" si="41"/>
      </c>
      <c r="Q44" s="7">
        <f t="shared" si="41"/>
      </c>
      <c r="R44" s="7">
        <f t="shared" si="41"/>
      </c>
      <c r="S44" s="123"/>
      <c r="T44" s="125"/>
      <c r="U44" s="127"/>
      <c r="V44" s="121"/>
      <c r="W44" s="117"/>
      <c r="X44" s="119"/>
      <c r="Y44" s="121"/>
      <c r="Z44" s="113"/>
      <c r="AA44" s="113"/>
      <c r="AC44" s="147"/>
    </row>
    <row r="45" spans="2:29" ht="13.5" customHeight="1" hidden="1">
      <c r="B45" s="31"/>
      <c r="C45" s="14" t="s">
        <v>1</v>
      </c>
      <c r="D45" s="10">
        <f aca="true" t="shared" si="42" ref="D45:K45">IF(D43="","",IF(D46&gt;D47,3,IF(D46=D47,1,0)))</f>
      </c>
      <c r="E45" s="10">
        <f t="shared" si="42"/>
      </c>
      <c r="F45" s="10">
        <f t="shared" si="42"/>
      </c>
      <c r="G45" s="10">
        <f t="shared" si="42"/>
      </c>
      <c r="H45" s="10">
        <f t="shared" si="42"/>
      </c>
      <c r="I45" s="10">
        <f t="shared" si="42"/>
      </c>
      <c r="J45" s="10">
        <f t="shared" si="42"/>
      </c>
      <c r="K45" s="10">
        <f t="shared" si="42"/>
      </c>
      <c r="L45" s="9" t="s">
        <v>14</v>
      </c>
      <c r="M45" s="10">
        <f aca="true" t="shared" si="43" ref="M45:R45">IF(M43="","",IF(M46&gt;M47,3,IF(M46=M47,1,0)))</f>
      </c>
      <c r="N45" s="10">
        <f t="shared" si="43"/>
      </c>
      <c r="O45" s="10">
        <f t="shared" si="43"/>
      </c>
      <c r="P45" s="10">
        <f t="shared" si="43"/>
      </c>
      <c r="Q45" s="10">
        <f t="shared" si="43"/>
      </c>
      <c r="R45" s="10">
        <f t="shared" si="43"/>
      </c>
      <c r="S45" s="11"/>
      <c r="T45" s="6"/>
      <c r="U45" s="12"/>
      <c r="V45" s="13"/>
      <c r="W45" s="14"/>
      <c r="X45" s="15"/>
      <c r="Y45" s="13"/>
      <c r="Z45" s="34"/>
      <c r="AA45" s="34"/>
      <c r="AC45" s="77"/>
    </row>
    <row r="46" spans="2:29" ht="13.5" customHeight="1" hidden="1">
      <c r="B46" s="31"/>
      <c r="C46" s="14" t="s">
        <v>2</v>
      </c>
      <c r="D46" s="10">
        <f aca="true" t="shared" si="44" ref="D46:K46">IF(D43="","",VALUE(MID(D43,1,FIND("-",D43,1)-1)))</f>
      </c>
      <c r="E46" s="10">
        <f t="shared" si="44"/>
      </c>
      <c r="F46" s="10">
        <f t="shared" si="44"/>
      </c>
      <c r="G46" s="10">
        <f t="shared" si="44"/>
      </c>
      <c r="H46" s="10">
        <f t="shared" si="44"/>
      </c>
      <c r="I46" s="10">
        <f t="shared" si="44"/>
      </c>
      <c r="J46" s="10">
        <f t="shared" si="44"/>
      </c>
      <c r="K46" s="10">
        <f t="shared" si="44"/>
      </c>
      <c r="L46" s="9" t="s">
        <v>27</v>
      </c>
      <c r="M46" s="10">
        <f aca="true" t="shared" si="45" ref="M46:R46">IF(M43="","",VALUE(MID(M43,1,FIND("-",M43,1)-1)))</f>
      </c>
      <c r="N46" s="10">
        <f t="shared" si="45"/>
      </c>
      <c r="O46" s="10">
        <f t="shared" si="45"/>
      </c>
      <c r="P46" s="10">
        <f t="shared" si="45"/>
      </c>
      <c r="Q46" s="10">
        <f t="shared" si="45"/>
      </c>
      <c r="R46" s="10">
        <f t="shared" si="45"/>
      </c>
      <c r="S46" s="11"/>
      <c r="T46" s="6"/>
      <c r="U46" s="12"/>
      <c r="V46" s="13"/>
      <c r="W46" s="14"/>
      <c r="X46" s="15"/>
      <c r="Y46" s="13"/>
      <c r="Z46" s="34"/>
      <c r="AA46" s="34"/>
      <c r="AC46" s="77"/>
    </row>
    <row r="47" spans="2:29" ht="13.5" customHeight="1" hidden="1">
      <c r="B47" s="31"/>
      <c r="C47" s="14" t="s">
        <v>3</v>
      </c>
      <c r="D47" s="10">
        <f aca="true" t="shared" si="46" ref="D47:K47">IF(D43="","",VALUE(MID(D43,FIND("-",D43,1)+1,LEN(D43)-FIND("-",D43,1))))</f>
      </c>
      <c r="E47" s="10">
        <f t="shared" si="46"/>
      </c>
      <c r="F47" s="10">
        <f t="shared" si="46"/>
      </c>
      <c r="G47" s="10">
        <f t="shared" si="46"/>
      </c>
      <c r="H47" s="10">
        <f t="shared" si="46"/>
      </c>
      <c r="I47" s="10">
        <f t="shared" si="46"/>
      </c>
      <c r="J47" s="10">
        <f t="shared" si="46"/>
      </c>
      <c r="K47" s="10">
        <f t="shared" si="46"/>
      </c>
      <c r="L47" s="9" t="s">
        <v>27</v>
      </c>
      <c r="M47" s="10">
        <f aca="true" t="shared" si="47" ref="M47:R47">IF(M43="","",VALUE(MID(M43,FIND("-",M43,1)+1,LEN(M43)-FIND("-",M43,1))))</f>
      </c>
      <c r="N47" s="10">
        <f t="shared" si="47"/>
      </c>
      <c r="O47" s="10">
        <f t="shared" si="47"/>
      </c>
      <c r="P47" s="10">
        <f t="shared" si="47"/>
      </c>
      <c r="Q47" s="10">
        <f t="shared" si="47"/>
      </c>
      <c r="R47" s="10">
        <f t="shared" si="47"/>
      </c>
      <c r="S47" s="11"/>
      <c r="T47" s="6"/>
      <c r="U47" s="12"/>
      <c r="V47" s="13"/>
      <c r="W47" s="14"/>
      <c r="X47" s="15"/>
      <c r="Y47" s="13"/>
      <c r="Z47" s="34"/>
      <c r="AA47" s="34"/>
      <c r="AC47" s="77"/>
    </row>
    <row r="48" spans="2:29" ht="13.5">
      <c r="B48" s="128"/>
      <c r="C48" s="14" t="s">
        <v>9</v>
      </c>
      <c r="D48" s="16">
        <f>IF(M3="","",M7&amp;"-"&amp;M6)</f>
      </c>
      <c r="E48" s="16">
        <f>IF(M8="","",M12&amp;"-"&amp;M11)</f>
      </c>
      <c r="F48" s="16">
        <f>IF(M13="","",M17&amp;"-"&amp;M16)</f>
      </c>
      <c r="G48" s="16">
        <f>IF(M18="","",M22&amp;"-"&amp;M21)</f>
      </c>
      <c r="H48" s="16">
        <f>IF(M23="","",M27&amp;"-"&amp;M26)</f>
      </c>
      <c r="I48" s="16">
        <f>IF(M28="","",M32&amp;"-"&amp;M31)</f>
      </c>
      <c r="J48" s="16">
        <f>IF(M33="","",M37&amp;"-"&amp;M36)</f>
      </c>
      <c r="K48" s="16">
        <f>IF(M38="","",M42&amp;"-"&amp;M41)</f>
      </c>
      <c r="L48" s="16">
        <f>IF(M43="","",M47&amp;"-"&amp;M46)</f>
      </c>
      <c r="M48" s="130"/>
      <c r="N48" s="35"/>
      <c r="O48" s="35"/>
      <c r="P48" s="35"/>
      <c r="Q48" s="35"/>
      <c r="R48" s="35"/>
      <c r="S48" s="122">
        <f>COUNTIF(D49:R49,"○")</f>
        <v>0</v>
      </c>
      <c r="T48" s="124">
        <f>COUNTIF(D49:R49,"△")</f>
        <v>0</v>
      </c>
      <c r="U48" s="126">
        <f>COUNTIF(D49:R49,"×")</f>
        <v>0</v>
      </c>
      <c r="V48" s="120">
        <f>SUM(D50:R50)</f>
        <v>0</v>
      </c>
      <c r="W48" s="116">
        <f>SUM(D51:R51)</f>
        <v>0</v>
      </c>
      <c r="X48" s="118">
        <f>SUM(D52:R52)</f>
        <v>0</v>
      </c>
      <c r="Y48" s="120">
        <f>W48-X48</f>
        <v>0</v>
      </c>
      <c r="Z48" s="115">
        <f>RANK(AC48,$AC$3:$AC$74)</f>
        <v>1</v>
      </c>
      <c r="AA48" s="112"/>
      <c r="AC48" s="147">
        <f>IF(B48="",-1000000,V48*1000000+Y48*1000+W48)</f>
        <v>-1000000</v>
      </c>
    </row>
    <row r="49" spans="2:29" ht="18.75">
      <c r="B49" s="129"/>
      <c r="C49" s="14" t="s">
        <v>0</v>
      </c>
      <c r="D49" s="7">
        <f aca="true" t="shared" si="48" ref="D49:L49">IF(D48="","",IF(D51&gt;D52,"○",IF(D51=D52,"△","×")))</f>
      </c>
      <c r="E49" s="7">
        <f t="shared" si="48"/>
      </c>
      <c r="F49" s="7">
        <f t="shared" si="48"/>
      </c>
      <c r="G49" s="7">
        <f t="shared" si="48"/>
      </c>
      <c r="H49" s="7">
        <f t="shared" si="48"/>
      </c>
      <c r="I49" s="7">
        <f t="shared" si="48"/>
      </c>
      <c r="J49" s="7">
        <f t="shared" si="48"/>
      </c>
      <c r="K49" s="7">
        <f t="shared" si="48"/>
      </c>
      <c r="L49" s="7">
        <f t="shared" si="48"/>
      </c>
      <c r="M49" s="131"/>
      <c r="N49" s="7">
        <f>IF(N48="","",IF(N51&gt;N52,"○",IF(N51=N52,"△","×")))</f>
      </c>
      <c r="O49" s="7">
        <f>IF(O48="","",IF(O51&gt;O52,"○",IF(O51=O52,"△","×")))</f>
      </c>
      <c r="P49" s="7">
        <f>IF(P48="","",IF(P51&gt;P52,"○",IF(P51=P52,"△","×")))</f>
      </c>
      <c r="Q49" s="7">
        <f>IF(Q48="","",IF(Q51&gt;Q52,"○",IF(Q51=Q52,"△","×")))</f>
      </c>
      <c r="R49" s="7">
        <f>IF(R48="","",IF(R51&gt;R52,"○",IF(R51=R52,"△","×")))</f>
      </c>
      <c r="S49" s="123"/>
      <c r="T49" s="125"/>
      <c r="U49" s="127"/>
      <c r="V49" s="121"/>
      <c r="W49" s="117"/>
      <c r="X49" s="119"/>
      <c r="Y49" s="121"/>
      <c r="Z49" s="113"/>
      <c r="AA49" s="113"/>
      <c r="AC49" s="147"/>
    </row>
    <row r="50" spans="2:29" ht="13.5" customHeight="1" hidden="1">
      <c r="B50" s="31"/>
      <c r="C50" s="14" t="s">
        <v>1</v>
      </c>
      <c r="D50" s="10">
        <f aca="true" t="shared" si="49" ref="D50:L50">IF(D48="","",IF(D51&gt;D52,3,IF(D51=D52,1,0)))</f>
      </c>
      <c r="E50" s="10">
        <f t="shared" si="49"/>
      </c>
      <c r="F50" s="10">
        <f t="shared" si="49"/>
      </c>
      <c r="G50" s="10">
        <f t="shared" si="49"/>
      </c>
      <c r="H50" s="10">
        <f t="shared" si="49"/>
      </c>
      <c r="I50" s="10">
        <f t="shared" si="49"/>
      </c>
      <c r="J50" s="10">
        <f t="shared" si="49"/>
      </c>
      <c r="K50" s="10">
        <f t="shared" si="49"/>
      </c>
      <c r="L50" s="10">
        <f t="shared" si="49"/>
      </c>
      <c r="M50" s="9" t="s">
        <v>14</v>
      </c>
      <c r="N50" s="10">
        <f>IF(N48="","",IF(N51&gt;N52,3,IF(N51=N52,1,0)))</f>
      </c>
      <c r="O50" s="10">
        <f>IF(O48="","",IF(O51&gt;O52,3,IF(O51=O52,1,0)))</f>
      </c>
      <c r="P50" s="10">
        <f>IF(P48="","",IF(P51&gt;P52,3,IF(P51=P52,1,0)))</f>
      </c>
      <c r="Q50" s="10">
        <f>IF(Q48="","",IF(Q51&gt;Q52,3,IF(Q51=Q52,1,0)))</f>
      </c>
      <c r="R50" s="10">
        <f>IF(R48="","",IF(R51&gt;R52,3,IF(R51=R52,1,0)))</f>
      </c>
      <c r="S50" s="11"/>
      <c r="T50" s="6"/>
      <c r="U50" s="12"/>
      <c r="V50" s="13"/>
      <c r="W50" s="14"/>
      <c r="X50" s="15"/>
      <c r="Y50" s="13"/>
      <c r="Z50" s="34"/>
      <c r="AA50" s="34"/>
      <c r="AC50" s="77"/>
    </row>
    <row r="51" spans="2:29" ht="13.5" customHeight="1" hidden="1">
      <c r="B51" s="31"/>
      <c r="C51" s="14" t="s">
        <v>2</v>
      </c>
      <c r="D51" s="10">
        <f aca="true" t="shared" si="50" ref="D51:L51">IF(D48="","",VALUE(MID(D48,1,FIND("-",D48,1)-1)))</f>
      </c>
      <c r="E51" s="10">
        <f t="shared" si="50"/>
      </c>
      <c r="F51" s="10">
        <f t="shared" si="50"/>
      </c>
      <c r="G51" s="10">
        <f t="shared" si="50"/>
      </c>
      <c r="H51" s="10">
        <f t="shared" si="50"/>
      </c>
      <c r="I51" s="10">
        <f t="shared" si="50"/>
      </c>
      <c r="J51" s="10">
        <f t="shared" si="50"/>
      </c>
      <c r="K51" s="10">
        <f t="shared" si="50"/>
      </c>
      <c r="L51" s="10">
        <f t="shared" si="50"/>
      </c>
      <c r="M51" s="9" t="s">
        <v>27</v>
      </c>
      <c r="N51" s="10">
        <f>IF(N48="","",VALUE(MID(N48,1,FIND("-",N48,1)-1)))</f>
      </c>
      <c r="O51" s="10">
        <f>IF(O48="","",VALUE(MID(O48,1,FIND("-",O48,1)-1)))</f>
      </c>
      <c r="P51" s="10">
        <f>IF(P48="","",VALUE(MID(P48,1,FIND("-",P48,1)-1)))</f>
      </c>
      <c r="Q51" s="10">
        <f>IF(Q48="","",VALUE(MID(Q48,1,FIND("-",Q48,1)-1)))</f>
      </c>
      <c r="R51" s="10">
        <f>IF(R48="","",VALUE(MID(R48,1,FIND("-",R48,1)-1)))</f>
      </c>
      <c r="S51" s="11"/>
      <c r="T51" s="6"/>
      <c r="U51" s="12"/>
      <c r="V51" s="13"/>
      <c r="W51" s="14"/>
      <c r="X51" s="15"/>
      <c r="Y51" s="13"/>
      <c r="Z51" s="34"/>
      <c r="AA51" s="34"/>
      <c r="AC51" s="77"/>
    </row>
    <row r="52" spans="2:29" ht="13.5" customHeight="1" hidden="1">
      <c r="B52" s="31"/>
      <c r="C52" s="14" t="s">
        <v>3</v>
      </c>
      <c r="D52" s="10">
        <f aca="true" t="shared" si="51" ref="D52:L52">IF(D48="","",VALUE(MID(D48,FIND("-",D48,1)+1,LEN(D48)-FIND("-",D48,1))))</f>
      </c>
      <c r="E52" s="10">
        <f t="shared" si="51"/>
      </c>
      <c r="F52" s="10">
        <f t="shared" si="51"/>
      </c>
      <c r="G52" s="10">
        <f t="shared" si="51"/>
      </c>
      <c r="H52" s="10">
        <f t="shared" si="51"/>
      </c>
      <c r="I52" s="10">
        <f t="shared" si="51"/>
      </c>
      <c r="J52" s="10">
        <f t="shared" si="51"/>
      </c>
      <c r="K52" s="10">
        <f t="shared" si="51"/>
      </c>
      <c r="L52" s="10">
        <f t="shared" si="51"/>
      </c>
      <c r="M52" s="9" t="s">
        <v>27</v>
      </c>
      <c r="N52" s="10">
        <f>IF(N48="","",VALUE(MID(N48,FIND("-",N48,1)+1,LEN(N48)-FIND("-",N48,1))))</f>
      </c>
      <c r="O52" s="10">
        <f>IF(O48="","",VALUE(MID(O48,FIND("-",O48,1)+1,LEN(O48)-FIND("-",O48,1))))</f>
      </c>
      <c r="P52" s="10">
        <f>IF(P48="","",VALUE(MID(P48,FIND("-",P48,1)+1,LEN(P48)-FIND("-",P48,1))))</f>
      </c>
      <c r="Q52" s="10">
        <f>IF(Q48="","",VALUE(MID(Q48,FIND("-",Q48,1)+1,LEN(Q48)-FIND("-",Q48,1))))</f>
      </c>
      <c r="R52" s="10">
        <f>IF(R48="","",VALUE(MID(R48,FIND("-",R48,1)+1,LEN(R48)-FIND("-",R48,1))))</f>
      </c>
      <c r="S52" s="11"/>
      <c r="T52" s="6"/>
      <c r="U52" s="12"/>
      <c r="V52" s="13"/>
      <c r="W52" s="14"/>
      <c r="X52" s="15"/>
      <c r="Y52" s="13"/>
      <c r="Z52" s="34"/>
      <c r="AA52" s="34"/>
      <c r="AC52" s="77"/>
    </row>
    <row r="53" spans="2:29" ht="13.5">
      <c r="B53" s="128"/>
      <c r="C53" s="14" t="s">
        <v>9</v>
      </c>
      <c r="D53" s="16">
        <f>IF(N3="","",N7&amp;"-"&amp;N6)</f>
      </c>
      <c r="E53" s="16">
        <f>IF(N8="","",N12&amp;"-"&amp;N11)</f>
      </c>
      <c r="F53" s="16">
        <f>IF(N13="","",N17&amp;"-"&amp;N16)</f>
      </c>
      <c r="G53" s="16">
        <f>IF(N18="","",N22&amp;"-"&amp;N21)</f>
      </c>
      <c r="H53" s="16">
        <f>IF(N23="","",N27&amp;"-"&amp;N26)</f>
      </c>
      <c r="I53" s="16">
        <f>IF(N28="","",N32&amp;"-"&amp;N31)</f>
      </c>
      <c r="J53" s="16">
        <f>IF(N33="","",N37&amp;"-"&amp;N36)</f>
      </c>
      <c r="K53" s="16">
        <f>IF(N38="","",N42&amp;"-"&amp;N41)</f>
      </c>
      <c r="L53" s="16">
        <f>IF(N43="","",N47&amp;"-"&amp;N46)</f>
      </c>
      <c r="M53" s="16">
        <f>IF(N48="","",N52&amp;"-"&amp;N51)</f>
      </c>
      <c r="N53" s="130"/>
      <c r="O53" s="35"/>
      <c r="P53" s="35"/>
      <c r="Q53" s="35"/>
      <c r="R53" s="35"/>
      <c r="S53" s="122">
        <f>COUNTIF(D54:R54,"○")</f>
        <v>0</v>
      </c>
      <c r="T53" s="124">
        <f>COUNTIF(D54:R54,"△")</f>
        <v>0</v>
      </c>
      <c r="U53" s="126">
        <f>COUNTIF(D54:R54,"×")</f>
        <v>0</v>
      </c>
      <c r="V53" s="120">
        <f>SUM(D55:R55)</f>
        <v>0</v>
      </c>
      <c r="W53" s="116">
        <f>SUM(D56:R56)</f>
        <v>0</v>
      </c>
      <c r="X53" s="118">
        <f>SUM(D57:R57)</f>
        <v>0</v>
      </c>
      <c r="Y53" s="120">
        <f>W53-X53</f>
        <v>0</v>
      </c>
      <c r="Z53" s="115">
        <f>RANK(AC53,$AC$3:$AC$74)</f>
        <v>1</v>
      </c>
      <c r="AA53" s="112"/>
      <c r="AC53" s="147">
        <f>IF(B53="",-1000000,V53*1000000+Y53*1000+W53)</f>
        <v>-1000000</v>
      </c>
    </row>
    <row r="54" spans="2:29" ht="18.75">
      <c r="B54" s="129"/>
      <c r="C54" s="14" t="s">
        <v>0</v>
      </c>
      <c r="D54" s="7">
        <f aca="true" t="shared" si="52" ref="D54:M54">IF(D53="","",IF(D56&gt;D57,"○",IF(D56=D57,"△","×")))</f>
      </c>
      <c r="E54" s="7">
        <f t="shared" si="52"/>
      </c>
      <c r="F54" s="7">
        <f t="shared" si="52"/>
      </c>
      <c r="G54" s="7">
        <f t="shared" si="52"/>
      </c>
      <c r="H54" s="7">
        <f t="shared" si="52"/>
      </c>
      <c r="I54" s="7">
        <f t="shared" si="52"/>
      </c>
      <c r="J54" s="7">
        <f t="shared" si="52"/>
      </c>
      <c r="K54" s="7">
        <f t="shared" si="52"/>
      </c>
      <c r="L54" s="7">
        <f t="shared" si="52"/>
      </c>
      <c r="M54" s="7">
        <f t="shared" si="52"/>
      </c>
      <c r="N54" s="131"/>
      <c r="O54" s="7">
        <f>IF(O53="","",IF(O56&gt;O57,"○",IF(O56=O57,"△","×")))</f>
      </c>
      <c r="P54" s="7">
        <f>IF(P53="","",IF(P56&gt;P57,"○",IF(P56=P57,"△","×")))</f>
      </c>
      <c r="Q54" s="7">
        <f>IF(Q53="","",IF(Q56&gt;Q57,"○",IF(Q56=Q57,"△","×")))</f>
      </c>
      <c r="R54" s="7">
        <f>IF(R53="","",IF(R56&gt;R57,"○",IF(R56=R57,"△","×")))</f>
      </c>
      <c r="S54" s="123"/>
      <c r="T54" s="125"/>
      <c r="U54" s="127"/>
      <c r="V54" s="121"/>
      <c r="W54" s="117"/>
      <c r="X54" s="119"/>
      <c r="Y54" s="121"/>
      <c r="Z54" s="113"/>
      <c r="AA54" s="113"/>
      <c r="AC54" s="147"/>
    </row>
    <row r="55" spans="2:29" ht="13.5" customHeight="1" hidden="1">
      <c r="B55" s="31"/>
      <c r="C55" s="14" t="s">
        <v>1</v>
      </c>
      <c r="D55" s="10">
        <f aca="true" t="shared" si="53" ref="D55:M55">IF(D53="","",IF(D56&gt;D57,3,IF(D56=D57,1,0)))</f>
      </c>
      <c r="E55" s="10">
        <f t="shared" si="53"/>
      </c>
      <c r="F55" s="10">
        <f t="shared" si="53"/>
      </c>
      <c r="G55" s="10">
        <f t="shared" si="53"/>
      </c>
      <c r="H55" s="10">
        <f t="shared" si="53"/>
      </c>
      <c r="I55" s="10">
        <f t="shared" si="53"/>
      </c>
      <c r="J55" s="10">
        <f t="shared" si="53"/>
      </c>
      <c r="K55" s="10">
        <f t="shared" si="53"/>
      </c>
      <c r="L55" s="10">
        <f t="shared" si="53"/>
      </c>
      <c r="M55" s="10">
        <f t="shared" si="53"/>
      </c>
      <c r="N55" s="9" t="s">
        <v>14</v>
      </c>
      <c r="O55" s="10">
        <f>IF(O53="","",IF(O56&gt;O57,3,IF(O56=O57,1,0)))</f>
      </c>
      <c r="P55" s="10">
        <f>IF(P53="","",IF(P56&gt;P57,3,IF(P56=P57,1,0)))</f>
      </c>
      <c r="Q55" s="10">
        <f>IF(Q53="","",IF(Q56&gt;Q57,3,IF(Q56=Q57,1,0)))</f>
      </c>
      <c r="R55" s="10">
        <f>IF(R53="","",IF(R56&gt;R57,3,IF(R56=R57,1,0)))</f>
      </c>
      <c r="S55" s="11"/>
      <c r="T55" s="6"/>
      <c r="U55" s="12"/>
      <c r="V55" s="13"/>
      <c r="W55" s="14"/>
      <c r="X55" s="15"/>
      <c r="Y55" s="13"/>
      <c r="Z55" s="34"/>
      <c r="AA55" s="34"/>
      <c r="AC55" s="77"/>
    </row>
    <row r="56" spans="2:29" ht="13.5" customHeight="1" hidden="1">
      <c r="B56" s="31"/>
      <c r="C56" s="14" t="s">
        <v>2</v>
      </c>
      <c r="D56" s="10">
        <f aca="true" t="shared" si="54" ref="D56:M56">IF(D53="","",VALUE(MID(D53,1,FIND("-",D53,1)-1)))</f>
      </c>
      <c r="E56" s="10">
        <f t="shared" si="54"/>
      </c>
      <c r="F56" s="10">
        <f t="shared" si="54"/>
      </c>
      <c r="G56" s="10">
        <f t="shared" si="54"/>
      </c>
      <c r="H56" s="10">
        <f t="shared" si="54"/>
      </c>
      <c r="I56" s="10">
        <f t="shared" si="54"/>
      </c>
      <c r="J56" s="10">
        <f t="shared" si="54"/>
      </c>
      <c r="K56" s="10">
        <f t="shared" si="54"/>
      </c>
      <c r="L56" s="10">
        <f t="shared" si="54"/>
      </c>
      <c r="M56" s="10">
        <f t="shared" si="54"/>
      </c>
      <c r="N56" s="9" t="s">
        <v>27</v>
      </c>
      <c r="O56" s="10">
        <f>IF(O53="","",VALUE(MID(O53,1,FIND("-",O53,1)-1)))</f>
      </c>
      <c r="P56" s="10">
        <f>IF(P53="","",VALUE(MID(P53,1,FIND("-",P53,1)-1)))</f>
      </c>
      <c r="Q56" s="10">
        <f>IF(Q53="","",VALUE(MID(Q53,1,FIND("-",Q53,1)-1)))</f>
      </c>
      <c r="R56" s="10">
        <f>IF(R53="","",VALUE(MID(R53,1,FIND("-",R53,1)-1)))</f>
      </c>
      <c r="S56" s="11"/>
      <c r="T56" s="6"/>
      <c r="U56" s="12"/>
      <c r="V56" s="13"/>
      <c r="W56" s="14"/>
      <c r="X56" s="15"/>
      <c r="Y56" s="13"/>
      <c r="Z56" s="34"/>
      <c r="AA56" s="34"/>
      <c r="AC56" s="77"/>
    </row>
    <row r="57" spans="2:29" ht="13.5" customHeight="1" hidden="1">
      <c r="B57" s="31"/>
      <c r="C57" s="14" t="s">
        <v>3</v>
      </c>
      <c r="D57" s="10">
        <f aca="true" t="shared" si="55" ref="D57:M57">IF(D53="","",VALUE(MID(D53,FIND("-",D53,1)+1,LEN(D53)-FIND("-",D53,1))))</f>
      </c>
      <c r="E57" s="10">
        <f t="shared" si="55"/>
      </c>
      <c r="F57" s="10">
        <f t="shared" si="55"/>
      </c>
      <c r="G57" s="10">
        <f t="shared" si="55"/>
      </c>
      <c r="H57" s="10">
        <f t="shared" si="55"/>
      </c>
      <c r="I57" s="10">
        <f t="shared" si="55"/>
      </c>
      <c r="J57" s="10">
        <f t="shared" si="55"/>
      </c>
      <c r="K57" s="10">
        <f t="shared" si="55"/>
      </c>
      <c r="L57" s="10">
        <f t="shared" si="55"/>
      </c>
      <c r="M57" s="10">
        <f t="shared" si="55"/>
      </c>
      <c r="N57" s="9" t="s">
        <v>27</v>
      </c>
      <c r="O57" s="10">
        <f>IF(O53="","",VALUE(MID(O53,FIND("-",O53,1)+1,LEN(O53)-FIND("-",O53,1))))</f>
      </c>
      <c r="P57" s="10">
        <f>IF(P53="","",VALUE(MID(P53,FIND("-",P53,1)+1,LEN(P53)-FIND("-",P53,1))))</f>
      </c>
      <c r="Q57" s="10">
        <f>IF(Q53="","",VALUE(MID(Q53,FIND("-",Q53,1)+1,LEN(Q53)-FIND("-",Q53,1))))</f>
      </c>
      <c r="R57" s="10">
        <f>IF(R53="","",VALUE(MID(R53,FIND("-",R53,1)+1,LEN(R53)-FIND("-",R53,1))))</f>
      </c>
      <c r="S57" s="11"/>
      <c r="T57" s="6"/>
      <c r="U57" s="12"/>
      <c r="V57" s="13"/>
      <c r="W57" s="14"/>
      <c r="X57" s="15"/>
      <c r="Y57" s="13"/>
      <c r="Z57" s="34"/>
      <c r="AA57" s="34"/>
      <c r="AC57" s="77"/>
    </row>
    <row r="58" spans="2:29" ht="13.5">
      <c r="B58" s="128"/>
      <c r="C58" s="14" t="s">
        <v>9</v>
      </c>
      <c r="D58" s="16">
        <f>IF(O3="","",O7&amp;"-"&amp;O6)</f>
      </c>
      <c r="E58" s="16">
        <f>IF(O8="","",O12&amp;"-"&amp;O11)</f>
      </c>
      <c r="F58" s="16">
        <f>IF(O13="","",O17&amp;"-"&amp;O16)</f>
      </c>
      <c r="G58" s="16">
        <f>IF(O18="","",O22&amp;"-"&amp;O21)</f>
      </c>
      <c r="H58" s="16">
        <f>IF(O23="","",O27&amp;"-"&amp;O26)</f>
      </c>
      <c r="I58" s="16">
        <f>IF(O28="","",O32&amp;"-"&amp;O31)</f>
      </c>
      <c r="J58" s="16">
        <f>IF(O33="","",O37&amp;"-"&amp;O36)</f>
      </c>
      <c r="K58" s="16">
        <f>IF(O38="","",O42&amp;"-"&amp;O41)</f>
      </c>
      <c r="L58" s="16">
        <f>IF(O43="","",O47&amp;"-"&amp;O46)</f>
      </c>
      <c r="M58" s="16">
        <f>IF(O48="","",O52&amp;"-"&amp;O51)</f>
      </c>
      <c r="N58" s="16">
        <f>IF(O53="","",O57&amp;"-"&amp;O56)</f>
      </c>
      <c r="O58" s="130"/>
      <c r="P58" s="35"/>
      <c r="Q58" s="35"/>
      <c r="R58" s="35"/>
      <c r="S58" s="122">
        <f>COUNTIF(D59:R59,"○")</f>
        <v>0</v>
      </c>
      <c r="T58" s="124">
        <f>COUNTIF(D59:R59,"△")</f>
        <v>0</v>
      </c>
      <c r="U58" s="126">
        <f>COUNTIF(D59:R59,"×")</f>
        <v>0</v>
      </c>
      <c r="V58" s="120">
        <f>SUM(D60:R60)</f>
        <v>0</v>
      </c>
      <c r="W58" s="116">
        <f>SUM(D61:R61)</f>
        <v>0</v>
      </c>
      <c r="X58" s="118">
        <f>SUM(D62:R62)</f>
        <v>0</v>
      </c>
      <c r="Y58" s="120">
        <f>W58-X58</f>
        <v>0</v>
      </c>
      <c r="Z58" s="115">
        <f>RANK(AC58,$AC$3:$AC$74)</f>
        <v>1</v>
      </c>
      <c r="AA58" s="112"/>
      <c r="AC58" s="147">
        <f>IF(B58="",-1000000,V58*1000000+Y58*1000+W58)</f>
        <v>-1000000</v>
      </c>
    </row>
    <row r="59" spans="2:29" ht="18.75">
      <c r="B59" s="129"/>
      <c r="C59" s="14" t="s">
        <v>0</v>
      </c>
      <c r="D59" s="7">
        <f aca="true" t="shared" si="56" ref="D59:N59">IF(D58="","",IF(D61&gt;D62,"○",IF(D61=D62,"△","×")))</f>
      </c>
      <c r="E59" s="7">
        <f t="shared" si="56"/>
      </c>
      <c r="F59" s="7">
        <f t="shared" si="56"/>
      </c>
      <c r="G59" s="7">
        <f t="shared" si="56"/>
      </c>
      <c r="H59" s="7">
        <f t="shared" si="56"/>
      </c>
      <c r="I59" s="7">
        <f t="shared" si="56"/>
      </c>
      <c r="J59" s="7">
        <f t="shared" si="56"/>
      </c>
      <c r="K59" s="7">
        <f t="shared" si="56"/>
      </c>
      <c r="L59" s="7">
        <f t="shared" si="56"/>
      </c>
      <c r="M59" s="7">
        <f t="shared" si="56"/>
      </c>
      <c r="N59" s="7">
        <f t="shared" si="56"/>
      </c>
      <c r="O59" s="131"/>
      <c r="P59" s="7">
        <f>IF(P58="","",IF(P61&gt;P62,"○",IF(P61=P62,"△","×")))</f>
      </c>
      <c r="Q59" s="7">
        <f>IF(Q58="","",IF(Q61&gt;Q62,"○",IF(Q61=Q62,"△","×")))</f>
      </c>
      <c r="R59" s="7">
        <f>IF(R58="","",IF(R61&gt;R62,"○",IF(R61=R62,"△","×")))</f>
      </c>
      <c r="S59" s="123"/>
      <c r="T59" s="125"/>
      <c r="U59" s="127"/>
      <c r="V59" s="121"/>
      <c r="W59" s="117"/>
      <c r="X59" s="119"/>
      <c r="Y59" s="121"/>
      <c r="Z59" s="113"/>
      <c r="AA59" s="113"/>
      <c r="AC59" s="147"/>
    </row>
    <row r="60" spans="2:29" ht="13.5" customHeight="1" hidden="1">
      <c r="B60" s="31"/>
      <c r="C60" s="14" t="s">
        <v>1</v>
      </c>
      <c r="D60" s="10">
        <f aca="true" t="shared" si="57" ref="D60:N60">IF(D58="","",IF(D61&gt;D62,3,IF(D61=D62,1,0)))</f>
      </c>
      <c r="E60" s="10">
        <f t="shared" si="57"/>
      </c>
      <c r="F60" s="10">
        <f t="shared" si="57"/>
      </c>
      <c r="G60" s="10">
        <f t="shared" si="57"/>
      </c>
      <c r="H60" s="10">
        <f t="shared" si="57"/>
      </c>
      <c r="I60" s="10">
        <f t="shared" si="57"/>
      </c>
      <c r="J60" s="10">
        <f t="shared" si="57"/>
      </c>
      <c r="K60" s="10">
        <f t="shared" si="57"/>
      </c>
      <c r="L60" s="10">
        <f t="shared" si="57"/>
      </c>
      <c r="M60" s="10">
        <f t="shared" si="57"/>
      </c>
      <c r="N60" s="10">
        <f t="shared" si="57"/>
      </c>
      <c r="O60" s="9" t="s">
        <v>14</v>
      </c>
      <c r="P60" s="10">
        <f>IF(P58="","",IF(P61&gt;P62,3,IF(P61=P62,1,0)))</f>
      </c>
      <c r="Q60" s="10">
        <f>IF(Q58="","",IF(Q61&gt;Q62,3,IF(Q61=Q62,1,0)))</f>
      </c>
      <c r="R60" s="10">
        <f>IF(R58="","",IF(R61&gt;R62,3,IF(R61=R62,1,0)))</f>
      </c>
      <c r="S60" s="11"/>
      <c r="T60" s="6"/>
      <c r="U60" s="12"/>
      <c r="V60" s="13"/>
      <c r="W60" s="14"/>
      <c r="X60" s="15"/>
      <c r="Y60" s="13"/>
      <c r="Z60" s="34"/>
      <c r="AA60" s="34"/>
      <c r="AC60" s="77"/>
    </row>
    <row r="61" spans="2:29" ht="13.5" customHeight="1" hidden="1">
      <c r="B61" s="31"/>
      <c r="C61" s="14" t="s">
        <v>2</v>
      </c>
      <c r="D61" s="10">
        <f aca="true" t="shared" si="58" ref="D61:N61">IF(D58="","",VALUE(MID(D58,1,FIND("-",D58,1)-1)))</f>
      </c>
      <c r="E61" s="10">
        <f t="shared" si="58"/>
      </c>
      <c r="F61" s="10">
        <f t="shared" si="58"/>
      </c>
      <c r="G61" s="10">
        <f t="shared" si="58"/>
      </c>
      <c r="H61" s="10">
        <f t="shared" si="58"/>
      </c>
      <c r="I61" s="10">
        <f t="shared" si="58"/>
      </c>
      <c r="J61" s="10">
        <f t="shared" si="58"/>
      </c>
      <c r="K61" s="10">
        <f t="shared" si="58"/>
      </c>
      <c r="L61" s="10">
        <f t="shared" si="58"/>
      </c>
      <c r="M61" s="10">
        <f t="shared" si="58"/>
      </c>
      <c r="N61" s="10">
        <f t="shared" si="58"/>
      </c>
      <c r="O61" s="9" t="s">
        <v>27</v>
      </c>
      <c r="P61" s="10">
        <f>IF(P58="","",VALUE(MID(P58,1,FIND("-",P58,1)-1)))</f>
      </c>
      <c r="Q61" s="10">
        <f>IF(Q58="","",VALUE(MID(Q58,1,FIND("-",Q58,1)-1)))</f>
      </c>
      <c r="R61" s="10">
        <f>IF(R58="","",VALUE(MID(R58,1,FIND("-",R58,1)-1)))</f>
      </c>
      <c r="S61" s="11"/>
      <c r="T61" s="6"/>
      <c r="U61" s="12"/>
      <c r="V61" s="13"/>
      <c r="W61" s="14"/>
      <c r="X61" s="15"/>
      <c r="Y61" s="13"/>
      <c r="Z61" s="34"/>
      <c r="AA61" s="34"/>
      <c r="AC61" s="77"/>
    </row>
    <row r="62" spans="2:29" ht="13.5" customHeight="1" hidden="1">
      <c r="B62" s="31"/>
      <c r="C62" s="14" t="s">
        <v>3</v>
      </c>
      <c r="D62" s="10">
        <f aca="true" t="shared" si="59" ref="D62:N62">IF(D58="","",VALUE(MID(D58,FIND("-",D58,1)+1,LEN(D58)-FIND("-",D58,1))))</f>
      </c>
      <c r="E62" s="10">
        <f t="shared" si="59"/>
      </c>
      <c r="F62" s="10">
        <f t="shared" si="59"/>
      </c>
      <c r="G62" s="10">
        <f t="shared" si="59"/>
      </c>
      <c r="H62" s="10">
        <f t="shared" si="59"/>
      </c>
      <c r="I62" s="10">
        <f t="shared" si="59"/>
      </c>
      <c r="J62" s="10">
        <f t="shared" si="59"/>
      </c>
      <c r="K62" s="10">
        <f t="shared" si="59"/>
      </c>
      <c r="L62" s="10">
        <f t="shared" si="59"/>
      </c>
      <c r="M62" s="10">
        <f t="shared" si="59"/>
      </c>
      <c r="N62" s="10">
        <f t="shared" si="59"/>
      </c>
      <c r="O62" s="9" t="s">
        <v>27</v>
      </c>
      <c r="P62" s="10">
        <f>IF(P58="","",VALUE(MID(P58,FIND("-",P58,1)+1,LEN(P58)-FIND("-",P58,1))))</f>
      </c>
      <c r="Q62" s="10">
        <f>IF(Q58="","",VALUE(MID(Q58,FIND("-",Q58,1)+1,LEN(Q58)-FIND("-",Q58,1))))</f>
      </c>
      <c r="R62" s="10">
        <f>IF(R58="","",VALUE(MID(R58,FIND("-",R58,1)+1,LEN(R58)-FIND("-",R58,1))))</f>
      </c>
      <c r="S62" s="11"/>
      <c r="T62" s="6"/>
      <c r="U62" s="12"/>
      <c r="V62" s="13"/>
      <c r="W62" s="14"/>
      <c r="X62" s="15"/>
      <c r="Y62" s="13"/>
      <c r="Z62" s="34"/>
      <c r="AA62" s="34"/>
      <c r="AC62" s="77"/>
    </row>
    <row r="63" spans="2:29" ht="13.5">
      <c r="B63" s="128"/>
      <c r="C63" s="14" t="s">
        <v>9</v>
      </c>
      <c r="D63" s="16">
        <f>IF(P3="","",P7&amp;"-"&amp;P6)</f>
      </c>
      <c r="E63" s="16">
        <f>IF(P8="","",P12&amp;"-"&amp;P11)</f>
      </c>
      <c r="F63" s="16">
        <f>IF(P13="","",P17&amp;"-"&amp;P16)</f>
      </c>
      <c r="G63" s="16">
        <f>IF(P18="","",P22&amp;"-"&amp;P21)</f>
      </c>
      <c r="H63" s="16">
        <f>IF(P23="","",P27&amp;"-"&amp;P26)</f>
      </c>
      <c r="I63" s="16">
        <f>IF(P28="","",P32&amp;"-"&amp;P31)</f>
      </c>
      <c r="J63" s="16">
        <f>IF(P33="","",P37&amp;"-"&amp;P36)</f>
      </c>
      <c r="K63" s="16">
        <f>IF(P38="","",P42&amp;"-"&amp;P41)</f>
      </c>
      <c r="L63" s="16">
        <f>IF(P43="","",P47&amp;"-"&amp;P46)</f>
      </c>
      <c r="M63" s="16">
        <f>IF(P48="","",P52&amp;"-"&amp;P51)</f>
      </c>
      <c r="N63" s="16">
        <f>IF(P53="","",P57&amp;"-"&amp;P56)</f>
      </c>
      <c r="O63" s="16">
        <f>IF(P58="","",P62&amp;"-"&amp;P61)</f>
      </c>
      <c r="P63" s="130"/>
      <c r="Q63" s="35"/>
      <c r="R63" s="35"/>
      <c r="S63" s="122">
        <f>COUNTIF(D64:R64,"○")</f>
        <v>0</v>
      </c>
      <c r="T63" s="124">
        <f>COUNTIF(D64:R64,"△")</f>
        <v>0</v>
      </c>
      <c r="U63" s="126">
        <f>COUNTIF(D64:R64,"×")</f>
        <v>0</v>
      </c>
      <c r="V63" s="120">
        <f>SUM(D65:R65)</f>
        <v>0</v>
      </c>
      <c r="W63" s="116">
        <f>SUM(D66:R66)</f>
        <v>0</v>
      </c>
      <c r="X63" s="118">
        <f>SUM(D67:R67)</f>
        <v>0</v>
      </c>
      <c r="Y63" s="120">
        <f>W63-X63</f>
        <v>0</v>
      </c>
      <c r="Z63" s="115">
        <f>RANK(AC63,$AC$3:$AC$74)</f>
        <v>1</v>
      </c>
      <c r="AA63" s="112"/>
      <c r="AC63" s="147">
        <f>IF(B63="",-1000000,V63*1000000+Y63*1000+W63)</f>
        <v>-1000000</v>
      </c>
    </row>
    <row r="64" spans="2:29" ht="18.75">
      <c r="B64" s="129"/>
      <c r="C64" s="14" t="s">
        <v>0</v>
      </c>
      <c r="D64" s="7">
        <f aca="true" t="shared" si="60" ref="D64:M64">IF(D63="","",IF(D66&gt;D67,"○",IF(D66=D67,"△","×")))</f>
      </c>
      <c r="E64" s="7">
        <f t="shared" si="60"/>
      </c>
      <c r="F64" s="7">
        <f t="shared" si="60"/>
      </c>
      <c r="G64" s="7">
        <f t="shared" si="60"/>
      </c>
      <c r="H64" s="7">
        <f t="shared" si="60"/>
      </c>
      <c r="I64" s="7">
        <f t="shared" si="60"/>
      </c>
      <c r="J64" s="7">
        <f t="shared" si="60"/>
      </c>
      <c r="K64" s="7">
        <f t="shared" si="60"/>
      </c>
      <c r="L64" s="7">
        <f t="shared" si="60"/>
      </c>
      <c r="M64" s="7">
        <f t="shared" si="60"/>
      </c>
      <c r="N64" s="7"/>
      <c r="O64" s="7"/>
      <c r="P64" s="131"/>
      <c r="Q64" s="7">
        <f>IF(Q63="","",IF(Q66&gt;Q67,"○",IF(Q66=Q67,"△","×")))</f>
      </c>
      <c r="R64" s="7">
        <f>IF(R63="","",IF(R66&gt;R67,"○",IF(R66=R67,"△","×")))</f>
      </c>
      <c r="S64" s="123"/>
      <c r="T64" s="125"/>
      <c r="U64" s="127"/>
      <c r="V64" s="121"/>
      <c r="W64" s="117"/>
      <c r="X64" s="119"/>
      <c r="Y64" s="121"/>
      <c r="Z64" s="113"/>
      <c r="AA64" s="113"/>
      <c r="AC64" s="147"/>
    </row>
    <row r="65" spans="2:29" ht="13.5" customHeight="1" hidden="1">
      <c r="B65" s="31"/>
      <c r="C65" s="14" t="s">
        <v>1</v>
      </c>
      <c r="D65" s="10">
        <f aca="true" t="shared" si="61" ref="D65:M65">IF(D63="","",IF(D66&gt;D67,3,IF(D66=D67,1,0)))</f>
      </c>
      <c r="E65" s="10">
        <f t="shared" si="61"/>
      </c>
      <c r="F65" s="10">
        <f t="shared" si="61"/>
      </c>
      <c r="G65" s="10">
        <f t="shared" si="61"/>
      </c>
      <c r="H65" s="10">
        <f t="shared" si="61"/>
      </c>
      <c r="I65" s="10">
        <f t="shared" si="61"/>
      </c>
      <c r="J65" s="10">
        <f t="shared" si="61"/>
      </c>
      <c r="K65" s="10">
        <f t="shared" si="61"/>
      </c>
      <c r="L65" s="10">
        <f t="shared" si="61"/>
      </c>
      <c r="M65" s="10">
        <f t="shared" si="61"/>
      </c>
      <c r="N65" s="10"/>
      <c r="O65" s="10"/>
      <c r="P65" s="9" t="s">
        <v>14</v>
      </c>
      <c r="Q65" s="10">
        <f>IF(Q63="","",IF(Q66&gt;Q67,3,IF(Q66=Q67,1,0)))</f>
      </c>
      <c r="R65" s="10">
        <f>IF(R63="","",IF(R66&gt;R67,3,IF(R66=R67,1,0)))</f>
      </c>
      <c r="S65" s="11"/>
      <c r="T65" s="6"/>
      <c r="U65" s="12"/>
      <c r="V65" s="13"/>
      <c r="W65" s="14"/>
      <c r="X65" s="15"/>
      <c r="Y65" s="13"/>
      <c r="Z65" s="34"/>
      <c r="AA65" s="34"/>
      <c r="AC65" s="77"/>
    </row>
    <row r="66" spans="2:29" ht="13.5" customHeight="1" hidden="1">
      <c r="B66" s="31"/>
      <c r="C66" s="14" t="s">
        <v>2</v>
      </c>
      <c r="D66" s="10">
        <f aca="true" t="shared" si="62" ref="D66:M66">IF(D63="","",VALUE(MID(D63,1,FIND("-",D63,1)-1)))</f>
      </c>
      <c r="E66" s="10">
        <f t="shared" si="62"/>
      </c>
      <c r="F66" s="10">
        <f t="shared" si="62"/>
      </c>
      <c r="G66" s="10">
        <f t="shared" si="62"/>
      </c>
      <c r="H66" s="10">
        <f t="shared" si="62"/>
      </c>
      <c r="I66" s="10">
        <f t="shared" si="62"/>
      </c>
      <c r="J66" s="10">
        <f t="shared" si="62"/>
      </c>
      <c r="K66" s="10">
        <f t="shared" si="62"/>
      </c>
      <c r="L66" s="10">
        <f t="shared" si="62"/>
      </c>
      <c r="M66" s="10">
        <f t="shared" si="62"/>
      </c>
      <c r="N66" s="10"/>
      <c r="O66" s="10"/>
      <c r="P66" s="9" t="s">
        <v>27</v>
      </c>
      <c r="Q66" s="10">
        <f>IF(Q63="","",VALUE(MID(Q63,1,FIND("-",Q63,1)-1)))</f>
      </c>
      <c r="R66" s="10">
        <f>IF(R63="","",VALUE(MID(R63,1,FIND("-",R63,1)-1)))</f>
      </c>
      <c r="S66" s="11"/>
      <c r="T66" s="6"/>
      <c r="U66" s="12"/>
      <c r="V66" s="13"/>
      <c r="W66" s="14"/>
      <c r="X66" s="15"/>
      <c r="Y66" s="13"/>
      <c r="Z66" s="34"/>
      <c r="AA66" s="34"/>
      <c r="AC66" s="77"/>
    </row>
    <row r="67" spans="2:29" ht="13.5" customHeight="1" hidden="1">
      <c r="B67" s="31"/>
      <c r="C67" s="14" t="s">
        <v>3</v>
      </c>
      <c r="D67" s="10">
        <f aca="true" t="shared" si="63" ref="D67:M67">IF(D63="","",VALUE(MID(D63,FIND("-",D63,1)+1,LEN(D63)-FIND("-",D63,1))))</f>
      </c>
      <c r="E67" s="10">
        <f t="shared" si="63"/>
      </c>
      <c r="F67" s="10">
        <f t="shared" si="63"/>
      </c>
      <c r="G67" s="10">
        <f t="shared" si="63"/>
      </c>
      <c r="H67" s="10">
        <f t="shared" si="63"/>
      </c>
      <c r="I67" s="10">
        <f t="shared" si="63"/>
      </c>
      <c r="J67" s="10">
        <f t="shared" si="63"/>
      </c>
      <c r="K67" s="10">
        <f t="shared" si="63"/>
      </c>
      <c r="L67" s="10">
        <f t="shared" si="63"/>
      </c>
      <c r="M67" s="10">
        <f t="shared" si="63"/>
      </c>
      <c r="N67" s="10"/>
      <c r="O67" s="10"/>
      <c r="P67" s="9" t="s">
        <v>27</v>
      </c>
      <c r="Q67" s="10">
        <f>IF(Q63="","",VALUE(MID(Q63,FIND("-",Q63,1)+1,LEN(Q63)-FIND("-",Q63,1))))</f>
      </c>
      <c r="R67" s="10">
        <f>IF(R63="","",VALUE(MID(R63,FIND("-",R63,1)+1,LEN(R63)-FIND("-",R63,1))))</f>
      </c>
      <c r="S67" s="11"/>
      <c r="T67" s="6"/>
      <c r="U67" s="12"/>
      <c r="V67" s="13"/>
      <c r="W67" s="14"/>
      <c r="X67" s="15"/>
      <c r="Y67" s="13"/>
      <c r="Z67" s="34"/>
      <c r="AA67" s="34"/>
      <c r="AC67" s="77"/>
    </row>
    <row r="68" spans="2:29" ht="13.5">
      <c r="B68" s="128"/>
      <c r="C68" s="14" t="s">
        <v>9</v>
      </c>
      <c r="D68" s="16">
        <f>IF(Q3="","",Q7&amp;"-"&amp;Q6)</f>
      </c>
      <c r="E68" s="16">
        <f>IF(Q8="","",Q12&amp;"-"&amp;Q11)</f>
      </c>
      <c r="F68" s="16">
        <f>IF(Q13="","",Q17&amp;"-"&amp;Q16)</f>
      </c>
      <c r="G68" s="16">
        <f>IF(Q18="","",Q22&amp;"-"&amp;Q21)</f>
      </c>
      <c r="H68" s="16">
        <f>IF(Q23="","",Q27&amp;"-"&amp;Q26)</f>
      </c>
      <c r="I68" s="16">
        <f>IF(Q28="","",Q32&amp;"-"&amp;Q31)</f>
      </c>
      <c r="J68" s="16">
        <f>IF(Q33="","",Q37&amp;"-"&amp;Q36)</f>
      </c>
      <c r="K68" s="16">
        <f>IF(Q38="","",Q42&amp;"-"&amp;Q41)</f>
      </c>
      <c r="L68" s="16">
        <f>IF(Q43="","",Q47&amp;"-"&amp;Q46)</f>
      </c>
      <c r="M68" s="16">
        <f>IF(Q48="","",Q52&amp;"-"&amp;Q51)</f>
      </c>
      <c r="N68" s="16">
        <f>IF(Q53="","",Q57&amp;"-"&amp;Q56)</f>
      </c>
      <c r="O68" s="16">
        <f>IF(Q58="","",Q62&amp;"-"&amp;Q61)</f>
      </c>
      <c r="P68" s="16">
        <f>IF(Q63="","",Q67&amp;"-"&amp;Q66)</f>
      </c>
      <c r="Q68" s="130"/>
      <c r="R68" s="35"/>
      <c r="S68" s="122">
        <f>COUNTIF(D69:R69,"○")</f>
        <v>0</v>
      </c>
      <c r="T68" s="124">
        <f>COUNTIF(D69:R69,"△")</f>
        <v>0</v>
      </c>
      <c r="U68" s="126">
        <f>COUNTIF(D69:R69,"×")</f>
        <v>0</v>
      </c>
      <c r="V68" s="120">
        <f>SUM(D70:R70)</f>
        <v>0</v>
      </c>
      <c r="W68" s="116">
        <f>SUM(D71:R71)</f>
        <v>0</v>
      </c>
      <c r="X68" s="118">
        <f>SUM(D72:R72)</f>
        <v>0</v>
      </c>
      <c r="Y68" s="120">
        <f>W68-X68</f>
        <v>0</v>
      </c>
      <c r="Z68" s="115">
        <f>RANK(AC68,$AC$3:$AC$74)</f>
        <v>1</v>
      </c>
      <c r="AA68" s="112"/>
      <c r="AC68" s="147">
        <f>IF(B68="",-1000000,V68*1000000+Y68*1000+W68)</f>
        <v>-1000000</v>
      </c>
    </row>
    <row r="69" spans="2:29" ht="18.75">
      <c r="B69" s="129"/>
      <c r="C69" s="14" t="s">
        <v>0</v>
      </c>
      <c r="D69" s="7">
        <f aca="true" t="shared" si="64" ref="D69:P69">IF(D68="","",IF(D71&gt;D72,"○",IF(D71=D72,"△","×")))</f>
      </c>
      <c r="E69" s="7">
        <f t="shared" si="64"/>
      </c>
      <c r="F69" s="7">
        <f t="shared" si="64"/>
      </c>
      <c r="G69" s="7">
        <f t="shared" si="64"/>
      </c>
      <c r="H69" s="7">
        <f t="shared" si="64"/>
      </c>
      <c r="I69" s="7">
        <f t="shared" si="64"/>
      </c>
      <c r="J69" s="7">
        <f t="shared" si="64"/>
      </c>
      <c r="K69" s="7">
        <f t="shared" si="64"/>
      </c>
      <c r="L69" s="7">
        <f t="shared" si="64"/>
      </c>
      <c r="M69" s="7">
        <f t="shared" si="64"/>
      </c>
      <c r="N69" s="7">
        <f t="shared" si="64"/>
      </c>
      <c r="O69" s="7">
        <f t="shared" si="64"/>
      </c>
      <c r="P69" s="7">
        <f t="shared" si="64"/>
      </c>
      <c r="Q69" s="131"/>
      <c r="R69" s="7">
        <f>IF(R68="","",IF(R71&gt;R72,"○",IF(R71=R72,"△","×")))</f>
      </c>
      <c r="S69" s="123"/>
      <c r="T69" s="125"/>
      <c r="U69" s="127"/>
      <c r="V69" s="121"/>
      <c r="W69" s="117"/>
      <c r="X69" s="119"/>
      <c r="Y69" s="121"/>
      <c r="Z69" s="113"/>
      <c r="AA69" s="113"/>
      <c r="AC69" s="147"/>
    </row>
    <row r="70" spans="2:29" ht="13.5" customHeight="1" hidden="1">
      <c r="B70" s="31"/>
      <c r="C70" s="14" t="s">
        <v>1</v>
      </c>
      <c r="D70" s="10">
        <f aca="true" t="shared" si="65" ref="D70:P70">IF(D68="","",IF(D71&gt;D72,3,IF(D71=D72,1,0)))</f>
      </c>
      <c r="E70" s="10">
        <f t="shared" si="65"/>
      </c>
      <c r="F70" s="10">
        <f t="shared" si="65"/>
      </c>
      <c r="G70" s="10">
        <f t="shared" si="65"/>
      </c>
      <c r="H70" s="10">
        <f t="shared" si="65"/>
      </c>
      <c r="I70" s="10">
        <f t="shared" si="65"/>
      </c>
      <c r="J70" s="10">
        <f t="shared" si="65"/>
      </c>
      <c r="K70" s="10">
        <f t="shared" si="65"/>
      </c>
      <c r="L70" s="10">
        <f t="shared" si="65"/>
      </c>
      <c r="M70" s="10">
        <f t="shared" si="65"/>
      </c>
      <c r="N70" s="10">
        <f t="shared" si="65"/>
      </c>
      <c r="O70" s="10">
        <f t="shared" si="65"/>
      </c>
      <c r="P70" s="10">
        <f t="shared" si="65"/>
      </c>
      <c r="Q70" s="9" t="s">
        <v>14</v>
      </c>
      <c r="R70" s="10">
        <f>IF(R68="","",IF(R71&gt;R72,3,IF(R71=R72,1,0)))</f>
      </c>
      <c r="S70" s="11"/>
      <c r="T70" s="6"/>
      <c r="U70" s="12"/>
      <c r="V70" s="13"/>
      <c r="W70" s="14"/>
      <c r="X70" s="15"/>
      <c r="Y70" s="13"/>
      <c r="Z70" s="34"/>
      <c r="AA70" s="34"/>
      <c r="AC70" s="77"/>
    </row>
    <row r="71" spans="2:29" ht="13.5" customHeight="1" hidden="1">
      <c r="B71" s="31"/>
      <c r="C71" s="14" t="s">
        <v>2</v>
      </c>
      <c r="D71" s="10">
        <f aca="true" t="shared" si="66" ref="D71:P71">IF(D68="","",VALUE(MID(D68,1,FIND("-",D68,1)-1)))</f>
      </c>
      <c r="E71" s="10">
        <f t="shared" si="66"/>
      </c>
      <c r="F71" s="10">
        <f t="shared" si="66"/>
      </c>
      <c r="G71" s="10">
        <f t="shared" si="66"/>
      </c>
      <c r="H71" s="10">
        <f t="shared" si="66"/>
      </c>
      <c r="I71" s="10">
        <f t="shared" si="66"/>
      </c>
      <c r="J71" s="10">
        <f t="shared" si="66"/>
      </c>
      <c r="K71" s="10">
        <f t="shared" si="66"/>
      </c>
      <c r="L71" s="10">
        <f t="shared" si="66"/>
      </c>
      <c r="M71" s="10">
        <f t="shared" si="66"/>
      </c>
      <c r="N71" s="10">
        <f t="shared" si="66"/>
      </c>
      <c r="O71" s="10">
        <f t="shared" si="66"/>
      </c>
      <c r="P71" s="10">
        <f t="shared" si="66"/>
      </c>
      <c r="Q71" s="9" t="s">
        <v>27</v>
      </c>
      <c r="R71" s="10">
        <f>IF(R68="","",VALUE(MID(R68,1,FIND("-",R68,1)-1)))</f>
      </c>
      <c r="S71" s="11"/>
      <c r="T71" s="6"/>
      <c r="U71" s="12"/>
      <c r="V71" s="13"/>
      <c r="W71" s="14"/>
      <c r="X71" s="15"/>
      <c r="Y71" s="13"/>
      <c r="Z71" s="34"/>
      <c r="AA71" s="34"/>
      <c r="AC71" s="77"/>
    </row>
    <row r="72" spans="2:29" ht="13.5" customHeight="1" hidden="1">
      <c r="B72" s="31"/>
      <c r="C72" s="14" t="s">
        <v>3</v>
      </c>
      <c r="D72" s="10">
        <f aca="true" t="shared" si="67" ref="D72:P72">IF(D68="","",VALUE(MID(D68,FIND("-",D68,1)+1,LEN(D68)-FIND("-",D68,1))))</f>
      </c>
      <c r="E72" s="10">
        <f t="shared" si="67"/>
      </c>
      <c r="F72" s="10">
        <f t="shared" si="67"/>
      </c>
      <c r="G72" s="10">
        <f t="shared" si="67"/>
      </c>
      <c r="H72" s="10">
        <f t="shared" si="67"/>
      </c>
      <c r="I72" s="10">
        <f t="shared" si="67"/>
      </c>
      <c r="J72" s="10">
        <f t="shared" si="67"/>
      </c>
      <c r="K72" s="10">
        <f t="shared" si="67"/>
      </c>
      <c r="L72" s="10">
        <f t="shared" si="67"/>
      </c>
      <c r="M72" s="10">
        <f t="shared" si="67"/>
      </c>
      <c r="N72" s="10">
        <f t="shared" si="67"/>
      </c>
      <c r="O72" s="10">
        <f t="shared" si="67"/>
      </c>
      <c r="P72" s="10">
        <f t="shared" si="67"/>
      </c>
      <c r="Q72" s="9" t="s">
        <v>27</v>
      </c>
      <c r="R72" s="10">
        <f>IF(R68="","",VALUE(MID(R68,FIND("-",R68,1)+1,LEN(R68)-FIND("-",R68,1))))</f>
      </c>
      <c r="S72" s="11"/>
      <c r="T72" s="6"/>
      <c r="U72" s="12"/>
      <c r="V72" s="13"/>
      <c r="W72" s="14"/>
      <c r="X72" s="15"/>
      <c r="Y72" s="13"/>
      <c r="Z72" s="34"/>
      <c r="AA72" s="34"/>
      <c r="AC72" s="77"/>
    </row>
    <row r="73" spans="2:29" ht="13.5">
      <c r="B73" s="128"/>
      <c r="C73" s="14" t="s">
        <v>9</v>
      </c>
      <c r="D73" s="16">
        <f>IF(R3="","",R7&amp;"-"&amp;R6)</f>
      </c>
      <c r="E73" s="16">
        <f>IF(R8="","",R12&amp;"-"&amp;R11)</f>
      </c>
      <c r="F73" s="16">
        <f>IF(R13="","",R17&amp;"-"&amp;R16)</f>
      </c>
      <c r="G73" s="16">
        <f>IF(R18="","",R22&amp;"-"&amp;R21)</f>
      </c>
      <c r="H73" s="16">
        <f>IF(R23="","",R27&amp;"-"&amp;R26)</f>
      </c>
      <c r="I73" s="16">
        <f>IF(R28="","",R32&amp;"-"&amp;R31)</f>
      </c>
      <c r="J73" s="16">
        <f>IF(R33="","",R37&amp;"-"&amp;R36)</f>
      </c>
      <c r="K73" s="16">
        <f>IF(R38="","",R42&amp;"-"&amp;R41)</f>
      </c>
      <c r="L73" s="16">
        <f>IF(R43="","",R47&amp;"-"&amp;R46)</f>
      </c>
      <c r="M73" s="16">
        <f>IF(R48="","",R52&amp;"-"&amp;R51)</f>
      </c>
      <c r="N73" s="16">
        <f>IF(R53="","",R57&amp;"-"&amp;R56)</f>
      </c>
      <c r="O73" s="16">
        <f>IF(R58="","",R62&amp;"-"&amp;R61)</f>
      </c>
      <c r="P73" s="16">
        <f>IF(R63="","",R67&amp;"-"&amp;R66)</f>
      </c>
      <c r="Q73" s="16">
        <f>IF(R68="","",R72&amp;"-"&amp;R71)</f>
      </c>
      <c r="R73" s="130"/>
      <c r="S73" s="122">
        <f>COUNTIF(D74:R74,"○")</f>
        <v>0</v>
      </c>
      <c r="T73" s="124">
        <f>COUNTIF(D74:R74,"△")</f>
        <v>0</v>
      </c>
      <c r="U73" s="126">
        <f>COUNTIF(D74:R74,"×")</f>
        <v>0</v>
      </c>
      <c r="V73" s="120">
        <f>SUM(D75:R75)</f>
        <v>0</v>
      </c>
      <c r="W73" s="116">
        <f>SUM(D76:R76)</f>
        <v>0</v>
      </c>
      <c r="X73" s="118">
        <f>SUM(D77:R77)</f>
        <v>0</v>
      </c>
      <c r="Y73" s="120">
        <f>W73-X73</f>
        <v>0</v>
      </c>
      <c r="Z73" s="115">
        <f>RANK(AC73,$AC$3:$AC$74)</f>
        <v>1</v>
      </c>
      <c r="AA73" s="112"/>
      <c r="AC73" s="147">
        <f>IF(B73="",-1000000,V73*1000000+Y73*1000+W73)</f>
        <v>-1000000</v>
      </c>
    </row>
    <row r="74" spans="2:29" ht="19.5" thickBot="1">
      <c r="B74" s="139"/>
      <c r="C74" s="81" t="s">
        <v>0</v>
      </c>
      <c r="D74" s="82">
        <f aca="true" t="shared" si="68" ref="D74:Q74">IF(D73="","",IF(D76&gt;D77,"○",IF(D76=D77,"△","×")))</f>
      </c>
      <c r="E74" s="82">
        <f t="shared" si="68"/>
      </c>
      <c r="F74" s="82">
        <f t="shared" si="68"/>
      </c>
      <c r="G74" s="82">
        <f t="shared" si="68"/>
      </c>
      <c r="H74" s="82">
        <f t="shared" si="68"/>
      </c>
      <c r="I74" s="82">
        <f t="shared" si="68"/>
      </c>
      <c r="J74" s="82">
        <f t="shared" si="68"/>
      </c>
      <c r="K74" s="82">
        <f t="shared" si="68"/>
      </c>
      <c r="L74" s="82">
        <f t="shared" si="68"/>
      </c>
      <c r="M74" s="82">
        <f t="shared" si="68"/>
      </c>
      <c r="N74" s="82">
        <f t="shared" si="68"/>
      </c>
      <c r="O74" s="82">
        <f t="shared" si="68"/>
      </c>
      <c r="P74" s="82">
        <f t="shared" si="68"/>
      </c>
      <c r="Q74" s="82">
        <f t="shared" si="68"/>
      </c>
      <c r="R74" s="146"/>
      <c r="S74" s="140"/>
      <c r="T74" s="141"/>
      <c r="U74" s="142"/>
      <c r="V74" s="143"/>
      <c r="W74" s="144"/>
      <c r="X74" s="145"/>
      <c r="Y74" s="143"/>
      <c r="Z74" s="114"/>
      <c r="AA74" s="114"/>
      <c r="AC74" s="147"/>
    </row>
    <row r="75" spans="2:26" ht="13.5" hidden="1">
      <c r="B75" s="8"/>
      <c r="C75" s="74" t="s">
        <v>1</v>
      </c>
      <c r="D75" s="78">
        <f aca="true" t="shared" si="69" ref="D75:Q75">IF(D73="","",IF(D76&gt;D77,3,IF(D76=D77,1,0)))</f>
      </c>
      <c r="E75" s="78">
        <f t="shared" si="69"/>
      </c>
      <c r="F75" s="78">
        <f t="shared" si="69"/>
      </c>
      <c r="G75" s="78">
        <f t="shared" si="69"/>
      </c>
      <c r="H75" s="78">
        <f t="shared" si="69"/>
      </c>
      <c r="I75" s="78">
        <f t="shared" si="69"/>
      </c>
      <c r="J75" s="78">
        <f t="shared" si="69"/>
      </c>
      <c r="K75" s="78">
        <f t="shared" si="69"/>
      </c>
      <c r="L75" s="78">
        <f t="shared" si="69"/>
      </c>
      <c r="M75" s="78">
        <f t="shared" si="69"/>
      </c>
      <c r="N75" s="78">
        <f t="shared" si="69"/>
      </c>
      <c r="O75" s="78">
        <f t="shared" si="69"/>
      </c>
      <c r="P75" s="78">
        <f t="shared" si="69"/>
      </c>
      <c r="Q75" s="78">
        <f t="shared" si="69"/>
      </c>
      <c r="R75" s="9" t="s">
        <v>14</v>
      </c>
      <c r="S75" s="8"/>
      <c r="T75" s="74"/>
      <c r="U75" s="75"/>
      <c r="V75" s="79"/>
      <c r="W75" s="29"/>
      <c r="X75" s="80"/>
      <c r="Y75" s="79"/>
      <c r="Z75" s="79"/>
    </row>
    <row r="76" spans="2:26" ht="13.5" hidden="1">
      <c r="B76" s="11"/>
      <c r="C76" s="6" t="s">
        <v>2</v>
      </c>
      <c r="D76" s="10">
        <f aca="true" t="shared" si="70" ref="D76:Q76">IF(D73="","",VALUE(MID(D73,1,FIND("-",D73,1)-1)))</f>
      </c>
      <c r="E76" s="10">
        <f t="shared" si="70"/>
      </c>
      <c r="F76" s="10">
        <f t="shared" si="70"/>
      </c>
      <c r="G76" s="10">
        <f t="shared" si="70"/>
      </c>
      <c r="H76" s="10">
        <f t="shared" si="70"/>
      </c>
      <c r="I76" s="10">
        <f t="shared" si="70"/>
      </c>
      <c r="J76" s="10">
        <f t="shared" si="70"/>
      </c>
      <c r="K76" s="10">
        <f t="shared" si="70"/>
      </c>
      <c r="L76" s="10">
        <f t="shared" si="70"/>
      </c>
      <c r="M76" s="10">
        <f t="shared" si="70"/>
      </c>
      <c r="N76" s="10">
        <f t="shared" si="70"/>
      </c>
      <c r="O76" s="10">
        <f t="shared" si="70"/>
      </c>
      <c r="P76" s="10">
        <f t="shared" si="70"/>
      </c>
      <c r="Q76" s="10">
        <f t="shared" si="70"/>
      </c>
      <c r="R76" s="9" t="s">
        <v>27</v>
      </c>
      <c r="S76" s="11"/>
      <c r="T76" s="6"/>
      <c r="U76" s="12"/>
      <c r="V76" s="13"/>
      <c r="W76" s="14"/>
      <c r="X76" s="15"/>
      <c r="Y76" s="13"/>
      <c r="Z76" s="13"/>
    </row>
    <row r="77" spans="2:26" ht="14.25" hidden="1" thickBot="1">
      <c r="B77" s="17"/>
      <c r="C77" s="18" t="s">
        <v>3</v>
      </c>
      <c r="D77" s="19">
        <f aca="true" t="shared" si="71" ref="D77:Q77">IF(D73="","",VALUE(MID(D73,FIND("-",D73,1)+1,LEN(D73)-FIND("-",D73,1))))</f>
      </c>
      <c r="E77" s="19">
        <f t="shared" si="71"/>
      </c>
      <c r="F77" s="19">
        <f t="shared" si="71"/>
      </c>
      <c r="G77" s="19">
        <f t="shared" si="71"/>
      </c>
      <c r="H77" s="19">
        <f t="shared" si="71"/>
      </c>
      <c r="I77" s="19">
        <f t="shared" si="71"/>
      </c>
      <c r="J77" s="19">
        <f t="shared" si="71"/>
      </c>
      <c r="K77" s="19">
        <f t="shared" si="71"/>
      </c>
      <c r="L77" s="19">
        <f t="shared" si="71"/>
      </c>
      <c r="M77" s="19">
        <f t="shared" si="71"/>
      </c>
      <c r="N77" s="19">
        <f t="shared" si="71"/>
      </c>
      <c r="O77" s="19">
        <f t="shared" si="71"/>
      </c>
      <c r="P77" s="19">
        <f t="shared" si="71"/>
      </c>
      <c r="Q77" s="19">
        <f t="shared" si="71"/>
      </c>
      <c r="R77" s="9" t="s">
        <v>27</v>
      </c>
      <c r="S77" s="11"/>
      <c r="T77" s="6"/>
      <c r="U77" s="12"/>
      <c r="V77" s="13"/>
      <c r="W77" s="14"/>
      <c r="X77" s="15"/>
      <c r="Y77" s="13"/>
      <c r="Z77" s="13"/>
    </row>
    <row r="78" spans="2:27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</sheetData>
  <mergeCells count="180">
    <mergeCell ref="AA63:AA64"/>
    <mergeCell ref="AA68:AA69"/>
    <mergeCell ref="AA73:AA74"/>
    <mergeCell ref="AA43:AA44"/>
    <mergeCell ref="AA48:AA49"/>
    <mergeCell ref="AA53:AA54"/>
    <mergeCell ref="AA58:AA59"/>
    <mergeCell ref="AA23:AA24"/>
    <mergeCell ref="AA28:AA29"/>
    <mergeCell ref="AA33:AA34"/>
    <mergeCell ref="AA38:AA39"/>
    <mergeCell ref="AA3:AA4"/>
    <mergeCell ref="AA8:AA9"/>
    <mergeCell ref="AA13:AA14"/>
    <mergeCell ref="AA18:AA19"/>
    <mergeCell ref="W58:W59"/>
    <mergeCell ref="X58:X59"/>
    <mergeCell ref="Y58:Y59"/>
    <mergeCell ref="S38:S39"/>
    <mergeCell ref="T38:T39"/>
    <mergeCell ref="U38:U39"/>
    <mergeCell ref="S43:S44"/>
    <mergeCell ref="T43:T44"/>
    <mergeCell ref="U43:U44"/>
    <mergeCell ref="X43:X44"/>
    <mergeCell ref="B53:B54"/>
    <mergeCell ref="S48:S49"/>
    <mergeCell ref="X48:X49"/>
    <mergeCell ref="Y48:Y49"/>
    <mergeCell ref="V48:V49"/>
    <mergeCell ref="W48:W49"/>
    <mergeCell ref="N53:N54"/>
    <mergeCell ref="S18:S19"/>
    <mergeCell ref="T18:T19"/>
    <mergeCell ref="U18:U19"/>
    <mergeCell ref="S23:S24"/>
    <mergeCell ref="T23:T24"/>
    <mergeCell ref="U23:U24"/>
    <mergeCell ref="S28:S29"/>
    <mergeCell ref="T28:T29"/>
    <mergeCell ref="U28:U29"/>
    <mergeCell ref="S33:S34"/>
    <mergeCell ref="T33:T34"/>
    <mergeCell ref="U33:U34"/>
    <mergeCell ref="Z28:Z29"/>
    <mergeCell ref="X33:X34"/>
    <mergeCell ref="Y33:Y34"/>
    <mergeCell ref="Z33:Z34"/>
    <mergeCell ref="X28:X29"/>
    <mergeCell ref="Y28:Y29"/>
    <mergeCell ref="Z18:Z19"/>
    <mergeCell ref="X23:X24"/>
    <mergeCell ref="Y23:Y24"/>
    <mergeCell ref="Z23:Z24"/>
    <mergeCell ref="Z3:Z4"/>
    <mergeCell ref="Z8:Z9"/>
    <mergeCell ref="W13:W14"/>
    <mergeCell ref="X13:X14"/>
    <mergeCell ref="Y13:Y14"/>
    <mergeCell ref="Z13:Z14"/>
    <mergeCell ref="B3:B4"/>
    <mergeCell ref="S3:S4"/>
    <mergeCell ref="T3:T4"/>
    <mergeCell ref="U3:U4"/>
    <mergeCell ref="D3:D4"/>
    <mergeCell ref="V3:V4"/>
    <mergeCell ref="W3:W4"/>
    <mergeCell ref="X3:X4"/>
    <mergeCell ref="Y3:Y4"/>
    <mergeCell ref="B8:B9"/>
    <mergeCell ref="S8:S9"/>
    <mergeCell ref="T8:T9"/>
    <mergeCell ref="U8:U9"/>
    <mergeCell ref="E8:E9"/>
    <mergeCell ref="V8:V9"/>
    <mergeCell ref="W8:W9"/>
    <mergeCell ref="X8:X9"/>
    <mergeCell ref="Y8:Y9"/>
    <mergeCell ref="B13:B14"/>
    <mergeCell ref="B18:B19"/>
    <mergeCell ref="B23:B24"/>
    <mergeCell ref="B28:B29"/>
    <mergeCell ref="B33:B34"/>
    <mergeCell ref="B38:B39"/>
    <mergeCell ref="B43:B44"/>
    <mergeCell ref="B48:B49"/>
    <mergeCell ref="B58:B59"/>
    <mergeCell ref="B63:B64"/>
    <mergeCell ref="B68:B69"/>
    <mergeCell ref="B73:B74"/>
    <mergeCell ref="S13:S14"/>
    <mergeCell ref="T13:T14"/>
    <mergeCell ref="U13:U14"/>
    <mergeCell ref="V13:V14"/>
    <mergeCell ref="V18:V19"/>
    <mergeCell ref="W18:W19"/>
    <mergeCell ref="X18:X19"/>
    <mergeCell ref="Y18:Y19"/>
    <mergeCell ref="V23:V24"/>
    <mergeCell ref="W23:W24"/>
    <mergeCell ref="V28:V29"/>
    <mergeCell ref="W28:W29"/>
    <mergeCell ref="V33:V34"/>
    <mergeCell ref="W33:W34"/>
    <mergeCell ref="Z43:Z44"/>
    <mergeCell ref="V38:V39"/>
    <mergeCell ref="W38:W39"/>
    <mergeCell ref="X38:X39"/>
    <mergeCell ref="Y38:Y39"/>
    <mergeCell ref="Z38:Z39"/>
    <mergeCell ref="V43:V44"/>
    <mergeCell ref="W43:W44"/>
    <mergeCell ref="Y43:Y44"/>
    <mergeCell ref="S53:S54"/>
    <mergeCell ref="T53:T54"/>
    <mergeCell ref="U53:U54"/>
    <mergeCell ref="V53:V54"/>
    <mergeCell ref="T58:T59"/>
    <mergeCell ref="U58:U59"/>
    <mergeCell ref="V58:V59"/>
    <mergeCell ref="Z48:Z49"/>
    <mergeCell ref="W53:W54"/>
    <mergeCell ref="X53:X54"/>
    <mergeCell ref="Y53:Y54"/>
    <mergeCell ref="Z53:Z54"/>
    <mergeCell ref="T48:T49"/>
    <mergeCell ref="U48:U49"/>
    <mergeCell ref="Z58:Z59"/>
    <mergeCell ref="S63:S64"/>
    <mergeCell ref="T63:T64"/>
    <mergeCell ref="U63:U64"/>
    <mergeCell ref="V63:V64"/>
    <mergeCell ref="W63:W64"/>
    <mergeCell ref="X63:X64"/>
    <mergeCell ref="Y63:Y64"/>
    <mergeCell ref="Z63:Z64"/>
    <mergeCell ref="S58:S59"/>
    <mergeCell ref="S68:S69"/>
    <mergeCell ref="T68:T69"/>
    <mergeCell ref="U68:U69"/>
    <mergeCell ref="V68:V69"/>
    <mergeCell ref="W68:W69"/>
    <mergeCell ref="X68:X69"/>
    <mergeCell ref="Y68:Y69"/>
    <mergeCell ref="Z68:Z69"/>
    <mergeCell ref="S73:S74"/>
    <mergeCell ref="T73:T74"/>
    <mergeCell ref="U73:U74"/>
    <mergeCell ref="V73:V74"/>
    <mergeCell ref="W73:W74"/>
    <mergeCell ref="X73:X74"/>
    <mergeCell ref="Y73:Y74"/>
    <mergeCell ref="Z73:Z74"/>
    <mergeCell ref="F13:F14"/>
    <mergeCell ref="G18:G19"/>
    <mergeCell ref="H23:H24"/>
    <mergeCell ref="I28:I29"/>
    <mergeCell ref="J33:J34"/>
    <mergeCell ref="K38:K39"/>
    <mergeCell ref="L43:L44"/>
    <mergeCell ref="M48:M49"/>
    <mergeCell ref="O58:O59"/>
    <mergeCell ref="P63:P64"/>
    <mergeCell ref="Q68:Q69"/>
    <mergeCell ref="R73:R74"/>
    <mergeCell ref="AC3:AC4"/>
    <mergeCell ref="AC8:AC9"/>
    <mergeCell ref="AC13:AC14"/>
    <mergeCell ref="AC18:AC19"/>
    <mergeCell ref="AC23:AC24"/>
    <mergeCell ref="AC28:AC29"/>
    <mergeCell ref="AC33:AC34"/>
    <mergeCell ref="AC38:AC39"/>
    <mergeCell ref="AC63:AC64"/>
    <mergeCell ref="AC68:AC69"/>
    <mergeCell ref="AC73:AC74"/>
    <mergeCell ref="AC43:AC44"/>
    <mergeCell ref="AC48:AC49"/>
    <mergeCell ref="AC53:AC54"/>
    <mergeCell ref="AC58:AC59"/>
  </mergeCells>
  <conditionalFormatting sqref="Q63:R63 R68 E3:R3 F8:R8 G13:R13 H18:R18 I23:R23 J28:R28 K33:R33 L38:R38 M43:R43 N48:R48 O53:R53 P58:R58">
    <cfRule type="cellIs" priority="1" dxfId="0" operator="equal" stopIfTrue="1">
      <formula>""</formula>
    </cfRule>
  </conditionalFormatting>
  <conditionalFormatting sqref="D8:D74 E13:E74 F18:F74 G23:G74 H28:H74 I33:I74 J38:J74 K43:K74 L48:L74 M53:M74 N58:N74 O63:O74 P68:P74 Q73:Q74 E4:R4 F9:R9 G14:R14 H19:R19 I24:R24 J29:R29 K34:R34 L39:R39 M44:R44 N49:R49 O54:R54 P59:R59 Q64:R64 R69 D2:R2">
    <cfRule type="cellIs" priority="2" dxfId="1" operator="equal" stopIfTrue="1">
      <formula>""</formula>
    </cfRule>
  </conditionalFormatting>
  <conditionalFormatting sqref="B1">
    <cfRule type="cellIs" priority="3" dxfId="2" operator="equal" stopIfTrue="1">
      <formula>"□□大会　○○の部　△△リーグ　成績表"</formula>
    </cfRule>
  </conditionalFormatting>
  <conditionalFormatting sqref="B3:B74">
    <cfRule type="cellIs" priority="4" dxfId="2" operator="equal" stopIfTrue="1">
      <formula>""</formula>
    </cfRule>
  </conditionalFormatting>
  <printOptions/>
  <pageMargins left="0.75" right="0.75" top="0.52" bottom="0.5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saishi</dc:creator>
  <cp:keywords/>
  <dc:description/>
  <cp:lastModifiedBy>saishi</cp:lastModifiedBy>
  <cp:lastPrinted>2009-02-22T04:41:48Z</cp:lastPrinted>
  <dcterms:created xsi:type="dcterms:W3CDTF">2009-01-11T03:09:20Z</dcterms:created>
  <dcterms:modified xsi:type="dcterms:W3CDTF">2009-02-22T05:10:59Z</dcterms:modified>
  <cp:category/>
  <cp:version/>
  <cp:contentType/>
  <cp:contentStatus/>
</cp:coreProperties>
</file>